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90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44525"/>
</workbook>
</file>

<file path=xl/sharedStrings.xml><?xml version="1.0" encoding="utf-8"?>
<sst xmlns="http://schemas.openxmlformats.org/spreadsheetml/2006/main" count="8258" uniqueCount="2187">
  <si>
    <t>2020年农业机械购置专项补贴资金申请汇总表（核实结果表）第一批</t>
  </si>
  <si>
    <t>填报单位（章）：睢县农机局</t>
  </si>
  <si>
    <t>合同编号</t>
  </si>
  <si>
    <t>购买机具         型号名称</t>
  </si>
  <si>
    <t>机具生产厂家</t>
  </si>
  <si>
    <t>购机者姓名（组织名称）</t>
  </si>
  <si>
    <t>购置台数</t>
  </si>
  <si>
    <t>购机价格（元）</t>
  </si>
  <si>
    <t>补贴总额（元）</t>
  </si>
  <si>
    <t>详细地址</t>
  </si>
  <si>
    <t>总合计</t>
  </si>
  <si>
    <t>拖拉机</t>
  </si>
  <si>
    <t>M504-E</t>
  </si>
  <si>
    <t>雷沃重工</t>
  </si>
  <si>
    <t>姬忠福</t>
  </si>
  <si>
    <t>蓼堤镇马庄村</t>
  </si>
  <si>
    <t>LY1404</t>
  </si>
  <si>
    <t>洛阳一拖</t>
  </si>
  <si>
    <t>王青松</t>
  </si>
  <si>
    <t>河集乡秦店村</t>
  </si>
  <si>
    <t>蒋正魁</t>
  </si>
  <si>
    <t>周堂镇罗庄村</t>
  </si>
  <si>
    <t>LX1504</t>
  </si>
  <si>
    <t>史亚南</t>
  </si>
  <si>
    <t>西陵寺镇前赵村</t>
  </si>
  <si>
    <t>SK500</t>
  </si>
  <si>
    <t>赵先伟</t>
  </si>
  <si>
    <t>董店乡赵堂村</t>
  </si>
  <si>
    <t>ME504</t>
  </si>
  <si>
    <t>秦海洞</t>
  </si>
  <si>
    <t>胡堂乡阮堂村</t>
  </si>
  <si>
    <t>李得法</t>
  </si>
  <si>
    <t>孙聚寨乡西张村</t>
  </si>
  <si>
    <t>SK400</t>
  </si>
  <si>
    <t>李自立</t>
  </si>
  <si>
    <t>西陵寺镇金陵村</t>
  </si>
  <si>
    <t>SK504</t>
  </si>
  <si>
    <t>刘家永</t>
  </si>
  <si>
    <t>董店乡帝丘村</t>
  </si>
  <si>
    <t>台建庄</t>
  </si>
  <si>
    <t>后台乡王庄村</t>
  </si>
  <si>
    <t>朱中明</t>
  </si>
  <si>
    <t>蓼堤镇大马坊村村</t>
  </si>
  <si>
    <t>白中旗</t>
  </si>
  <si>
    <t>白楼乡杨庄村</t>
  </si>
  <si>
    <t>张铁良</t>
  </si>
  <si>
    <t>长岗镇西张村</t>
  </si>
  <si>
    <t>马绍举</t>
  </si>
  <si>
    <t>西陵寺镇井楼村</t>
  </si>
  <si>
    <t>1604CD</t>
  </si>
  <si>
    <t>山东潍河</t>
  </si>
  <si>
    <t>侯良超</t>
  </si>
  <si>
    <t>尤吉屯乡王吉屯村</t>
  </si>
  <si>
    <t xml:space="preserve">填报人 ：李艳梅   陈先领    联系电话：0370-3083865                </t>
  </si>
  <si>
    <t>注：此表由县级农机主管部门按机具类别填报。</t>
  </si>
  <si>
    <t>黄西城</t>
  </si>
  <si>
    <t>尤吉屯乡黄庄村</t>
  </si>
  <si>
    <t>HC1604-A</t>
  </si>
  <si>
    <t>鸿创金拖</t>
  </si>
  <si>
    <t>李富龙</t>
  </si>
  <si>
    <t>胡海红</t>
  </si>
  <si>
    <t>尚屯镇马头村</t>
  </si>
  <si>
    <t>SJH1504K</t>
  </si>
  <si>
    <t>洛阳世英</t>
  </si>
  <si>
    <t>庞可群</t>
  </si>
  <si>
    <t>胡堂乡东郭店村</t>
  </si>
  <si>
    <t>RZ1604-S</t>
  </si>
  <si>
    <t>瑞泽富沃</t>
  </si>
  <si>
    <t>田可中</t>
  </si>
  <si>
    <t>匡城乡徐成美村</t>
  </si>
  <si>
    <t>400B</t>
  </si>
  <si>
    <t>山东泰山</t>
  </si>
  <si>
    <t>李心升</t>
  </si>
  <si>
    <t>河集乡黄楼村</t>
  </si>
  <si>
    <t>洛阳华宣</t>
  </si>
  <si>
    <t>刘玉林</t>
  </si>
  <si>
    <t>尤吉屯乡陈岗村</t>
  </si>
  <si>
    <t>洛阳 泰红</t>
  </si>
  <si>
    <t>朱广勋</t>
  </si>
  <si>
    <t>蓼堤镇吴庄村</t>
  </si>
  <si>
    <t>黄传建</t>
  </si>
  <si>
    <t>董店乡西何庄村</t>
  </si>
  <si>
    <t>夏守信</t>
  </si>
  <si>
    <t>蓼堤镇彭寨村</t>
  </si>
  <si>
    <t>604E</t>
  </si>
  <si>
    <t>杨建生</t>
  </si>
  <si>
    <t>匡城乡匡城村</t>
  </si>
  <si>
    <t>洛阳世纪红</t>
  </si>
  <si>
    <t>彭占红</t>
  </si>
  <si>
    <t>张传岗</t>
  </si>
  <si>
    <t>孙聚寨乡张桥村</t>
  </si>
  <si>
    <t>504B</t>
  </si>
  <si>
    <t>洛阳映山红</t>
  </si>
  <si>
    <t>刘兴治</t>
  </si>
  <si>
    <t>董店乡曹营村</t>
  </si>
  <si>
    <t>崔春光</t>
  </si>
  <si>
    <t>平岗镇付庙村</t>
  </si>
  <si>
    <t>徐永书</t>
  </si>
  <si>
    <t>涧岗乡方庄村</t>
  </si>
  <si>
    <t>刘远新</t>
  </si>
  <si>
    <t>董店乡辘轳湾村</t>
  </si>
  <si>
    <t>徐照地</t>
  </si>
  <si>
    <t>河集乡徐庄村</t>
  </si>
  <si>
    <t>500A</t>
  </si>
  <si>
    <t>唐明生</t>
  </si>
  <si>
    <t>蓼堤镇屈庄村</t>
  </si>
  <si>
    <t>何喜梅</t>
  </si>
  <si>
    <t>周堂镇乔寨村</t>
  </si>
  <si>
    <t>TE504</t>
  </si>
  <si>
    <t>夏同中</t>
  </si>
  <si>
    <t>匡城乡夏楼村</t>
  </si>
  <si>
    <t>向阳红</t>
  </si>
  <si>
    <t>乔德升</t>
  </si>
  <si>
    <t>河集乡五里屯村</t>
  </si>
  <si>
    <t>704N</t>
  </si>
  <si>
    <t>王树杰</t>
  </si>
  <si>
    <t>董店乡雷屯村</t>
  </si>
  <si>
    <t>汪党田</t>
  </si>
  <si>
    <t>孙聚寨乡贾庄村</t>
  </si>
  <si>
    <t>604A</t>
  </si>
  <si>
    <t>张玉民</t>
  </si>
  <si>
    <t>周堂镇马关村</t>
  </si>
  <si>
    <t>RD504E</t>
  </si>
  <si>
    <t>洛阳瑞德</t>
  </si>
  <si>
    <t>王孝荣</t>
  </si>
  <si>
    <t>董店乡帝丘东村</t>
  </si>
  <si>
    <t>TH1004-2</t>
  </si>
  <si>
    <t>潍坊泰鸿</t>
  </si>
  <si>
    <t>苏胜利</t>
  </si>
  <si>
    <t>长岗镇回民村</t>
  </si>
  <si>
    <t>TT704</t>
  </si>
  <si>
    <t>山东英胜</t>
  </si>
  <si>
    <t>许胜利</t>
  </si>
  <si>
    <t>长岗镇西村</t>
  </si>
  <si>
    <t>瑞泽重工</t>
  </si>
  <si>
    <t>曹令峰</t>
  </si>
  <si>
    <t>胡堂乡王营村</t>
  </si>
  <si>
    <t>潍坊力王</t>
  </si>
  <si>
    <t>杨钦廷</t>
  </si>
  <si>
    <t>河堤乡孟桥村</t>
  </si>
  <si>
    <t>周学广</t>
  </si>
  <si>
    <t>西陵寺镇胡吉屯村</t>
  </si>
  <si>
    <t>周国海</t>
  </si>
  <si>
    <t>尚屯镇海寨村</t>
  </si>
  <si>
    <t>孙明刚</t>
  </si>
  <si>
    <t>尚屯镇孙楼村</t>
  </si>
  <si>
    <t>付如建</t>
  </si>
  <si>
    <t>孙聚寨乡许庄村</t>
  </si>
  <si>
    <t>霍成国</t>
  </si>
  <si>
    <t>蓼堤镇大岗村</t>
  </si>
  <si>
    <t>张士杰</t>
  </si>
  <si>
    <t>长岗镇张庙村</t>
  </si>
  <si>
    <t>TH504</t>
  </si>
  <si>
    <t>周俊立</t>
  </si>
  <si>
    <t>董店乡朱营村</t>
  </si>
  <si>
    <t>张中原</t>
  </si>
  <si>
    <t>余明占</t>
  </si>
  <si>
    <t>周堂镇后曹村</t>
  </si>
  <si>
    <t>任慧丽</t>
  </si>
  <si>
    <t>平岗镇后祖六村</t>
  </si>
  <si>
    <t>山东滕托</t>
  </si>
  <si>
    <t>席志广</t>
  </si>
  <si>
    <t>涧岗乡黄庄村</t>
  </si>
  <si>
    <t>林福堂</t>
  </si>
  <si>
    <t>城郊乡大林店村</t>
  </si>
  <si>
    <t>陈永强</t>
  </si>
  <si>
    <t>西陵寺镇程楼村</t>
  </si>
  <si>
    <t>504A</t>
  </si>
  <si>
    <t>娄翠梅</t>
  </si>
  <si>
    <t>尚屯镇山尚屯村</t>
  </si>
  <si>
    <t>崔新春</t>
  </si>
  <si>
    <t>董店乡柴寨村</t>
  </si>
  <si>
    <t>李继明</t>
  </si>
  <si>
    <t>河堤乡河西村</t>
  </si>
  <si>
    <t>王培勇</t>
  </si>
  <si>
    <t>后台乡王行村</t>
  </si>
  <si>
    <t>李艳民</t>
  </si>
  <si>
    <t>周堂镇后陶营村</t>
  </si>
  <si>
    <t>张颜玲</t>
  </si>
  <si>
    <t>白楼乡武桥村</t>
  </si>
  <si>
    <t>王子政</t>
  </si>
  <si>
    <t>西陵寺镇姬楼村</t>
  </si>
  <si>
    <t>张晨</t>
  </si>
  <si>
    <t>涧岗乡刘店村</t>
  </si>
  <si>
    <t>赵亚云</t>
  </si>
  <si>
    <t>涧岗乡小桥村</t>
  </si>
  <si>
    <t>李坤</t>
  </si>
  <si>
    <t>白庙乡李楼村</t>
  </si>
  <si>
    <t>LY1200</t>
  </si>
  <si>
    <t>李国芹</t>
  </si>
  <si>
    <t>尚屯镇老庄村</t>
  </si>
  <si>
    <t>袁银生</t>
  </si>
  <si>
    <t>潮庄镇袁楼村</t>
  </si>
  <si>
    <t>荣若云</t>
  </si>
  <si>
    <t>白庙乡薛庄村</t>
  </si>
  <si>
    <t>王春丽</t>
  </si>
  <si>
    <t>董店乡河沿村</t>
  </si>
  <si>
    <t>李向东</t>
  </si>
  <si>
    <t>张海建</t>
  </si>
  <si>
    <t>董店乡楚楼村</t>
  </si>
  <si>
    <t>M400-E</t>
  </si>
  <si>
    <t>王伟</t>
  </si>
  <si>
    <t>尚屯镇刘吉屯村</t>
  </si>
  <si>
    <t>刘解放</t>
  </si>
  <si>
    <t>尚屯乡刘吉屯村</t>
  </si>
  <si>
    <t>李国永</t>
  </si>
  <si>
    <t>尚屯镇吴庄村</t>
  </si>
  <si>
    <t>郭富强</t>
  </si>
  <si>
    <t>河集乡大郭村</t>
  </si>
  <si>
    <t>吴建新</t>
  </si>
  <si>
    <t>长岗镇吴庄村</t>
  </si>
  <si>
    <t>褚伟</t>
  </si>
  <si>
    <t>后台乡闫庄村</t>
  </si>
  <si>
    <t>陈涛</t>
  </si>
  <si>
    <t>旋耕机</t>
  </si>
  <si>
    <t>1GKND-250</t>
  </si>
  <si>
    <t>河北双天</t>
  </si>
  <si>
    <t>1GQN-150</t>
  </si>
  <si>
    <t>河南沃正</t>
  </si>
  <si>
    <t>1GKND-220A1</t>
  </si>
  <si>
    <t>1GKNH-250</t>
  </si>
  <si>
    <t>河南豪丰</t>
  </si>
  <si>
    <t>张松鹤</t>
  </si>
  <si>
    <t>尤吉屯乡邱井村</t>
  </si>
  <si>
    <t>朱治雷</t>
  </si>
  <si>
    <t>西陵寺镇后朱屯村</t>
  </si>
  <si>
    <t>王垒</t>
  </si>
  <si>
    <t>胡堂乡董庄村</t>
  </si>
  <si>
    <t>张德志</t>
  </si>
  <si>
    <t>蓼堤镇大寨村</t>
  </si>
  <si>
    <t>娄翠英</t>
  </si>
  <si>
    <t>尚屯镇马楼村</t>
  </si>
  <si>
    <t>1GQN-200H</t>
  </si>
  <si>
    <t>马俊敬</t>
  </si>
  <si>
    <t>董店乡刘庄村</t>
  </si>
  <si>
    <t>刘玲</t>
  </si>
  <si>
    <t>匡城乡石关庙村</t>
  </si>
  <si>
    <t>1GQN-200</t>
  </si>
  <si>
    <t>付太江</t>
  </si>
  <si>
    <t>尚屯镇元庄村</t>
  </si>
  <si>
    <t>河北春翔</t>
  </si>
  <si>
    <t>尚屯镇尚屯村</t>
  </si>
  <si>
    <t>1GQNGK-230</t>
  </si>
  <si>
    <t>河北圣和</t>
  </si>
  <si>
    <t>李洪强</t>
  </si>
  <si>
    <t>西陵寺镇碱场村</t>
  </si>
  <si>
    <t>陈国安</t>
  </si>
  <si>
    <t>西陵寺镇庞屯村</t>
  </si>
  <si>
    <t>李春秋</t>
  </si>
  <si>
    <t>河堤乡博士李村</t>
  </si>
  <si>
    <t>1GQN-230</t>
  </si>
  <si>
    <t>谷建军</t>
  </si>
  <si>
    <t xml:space="preserve">城郊乡田庄村 </t>
  </si>
  <si>
    <t>1GQN-160</t>
  </si>
  <si>
    <t>胡海江</t>
  </si>
  <si>
    <t>河北锐宏</t>
  </si>
  <si>
    <t>1GKN-150</t>
  </si>
  <si>
    <t>石家庄惠田</t>
  </si>
  <si>
    <t>1GQNGK-260</t>
  </si>
  <si>
    <t>邱金东</t>
  </si>
  <si>
    <t>尚屯镇祥符寨村</t>
  </si>
  <si>
    <t>河北春耕</t>
  </si>
  <si>
    <t>1GKNH-230</t>
  </si>
  <si>
    <t>尚屯镇解庄村</t>
  </si>
  <si>
    <t>播种机</t>
  </si>
  <si>
    <t>2BYFSF-4</t>
  </si>
  <si>
    <t>河北农哈哈</t>
  </si>
  <si>
    <t>2BYFSF-3</t>
  </si>
  <si>
    <t>王志伟</t>
  </si>
  <si>
    <t>西陵寺镇王和村</t>
  </si>
  <si>
    <t>周学振</t>
  </si>
  <si>
    <t>白庙乡仲集村</t>
  </si>
  <si>
    <t>2BYFSF-2</t>
  </si>
  <si>
    <t>冯喜成</t>
  </si>
  <si>
    <t>尤吉屯乡冯庄村</t>
  </si>
  <si>
    <t>李德伟</t>
  </si>
  <si>
    <t>尤吉屯乡八里庙村</t>
  </si>
  <si>
    <t>吕元元</t>
  </si>
  <si>
    <t>城郊乡王花园村</t>
  </si>
  <si>
    <t>张传生</t>
  </si>
  <si>
    <t>马勇</t>
  </si>
  <si>
    <t>尤吉屯乡聂楼村</t>
  </si>
  <si>
    <t>马传永</t>
  </si>
  <si>
    <t>匡城乡马泗河</t>
  </si>
  <si>
    <t>皇甫木峰</t>
  </si>
  <si>
    <t>董店乡皇台南村</t>
  </si>
  <si>
    <t>孙银行</t>
  </si>
  <si>
    <t>孙聚寨乡孙楼村</t>
  </si>
  <si>
    <t>刘勤成</t>
  </si>
  <si>
    <t>孙聚寨乡代集村</t>
  </si>
  <si>
    <t>马冠军</t>
  </si>
  <si>
    <t>高建伟</t>
  </si>
  <si>
    <t>长岗镇黄凸村</t>
  </si>
  <si>
    <t>张新景</t>
  </si>
  <si>
    <t>后台乡胡岗村</t>
  </si>
  <si>
    <t>柳志华</t>
  </si>
  <si>
    <t>胡堂乡归德屯村</t>
  </si>
  <si>
    <t>赵行</t>
  </si>
  <si>
    <t>长岗镇西王村</t>
  </si>
  <si>
    <t>轩金星</t>
  </si>
  <si>
    <t>后台乡坡楼村</t>
  </si>
  <si>
    <t>薛爱芝</t>
  </si>
  <si>
    <t>王富生</t>
  </si>
  <si>
    <t>长岗镇东王村</t>
  </si>
  <si>
    <t>张娜</t>
  </si>
  <si>
    <t>长岗镇轩老村</t>
  </si>
  <si>
    <t>轩勤昌</t>
  </si>
  <si>
    <t>王雪玲</t>
  </si>
  <si>
    <t>匡城乡曹胡同村</t>
  </si>
  <si>
    <t>郑新治</t>
  </si>
  <si>
    <t>蓼堤镇崔楼村</t>
  </si>
  <si>
    <t>杨培成</t>
  </si>
  <si>
    <t>白楼乡杨化村</t>
  </si>
  <si>
    <t>尤吉屯乡邱井</t>
  </si>
  <si>
    <t>尤吉屯乡好黄庄村</t>
  </si>
  <si>
    <t>田银磊</t>
  </si>
  <si>
    <t>周堂镇杨庄村</t>
  </si>
  <si>
    <t>赵培明</t>
  </si>
  <si>
    <t>西陵寺镇耿庄村</t>
  </si>
  <si>
    <t>赵玲</t>
  </si>
  <si>
    <t>涧岗乡轩屯村</t>
  </si>
  <si>
    <t>马爱梅</t>
  </si>
  <si>
    <t>冯孝德</t>
  </si>
  <si>
    <t>涧岗乡冯庄村</t>
  </si>
  <si>
    <t>周克民</t>
  </si>
  <si>
    <t>西陵寺镇西陵东村</t>
  </si>
  <si>
    <t>王成永</t>
  </si>
  <si>
    <t>西陵寺镇邢堂村</t>
  </si>
  <si>
    <t>2BSJM-3</t>
  </si>
  <si>
    <t>河南科海廷</t>
  </si>
  <si>
    <t>宋军华</t>
  </si>
  <si>
    <t>1</t>
  </si>
  <si>
    <t>3500</t>
  </si>
  <si>
    <t>胡堂乡李营村</t>
  </si>
  <si>
    <t>2BSJM-2</t>
  </si>
  <si>
    <t>荣同心</t>
  </si>
  <si>
    <t>白庙乡郭店村</t>
  </si>
  <si>
    <t>程慎忠</t>
  </si>
  <si>
    <t>河集乡蔡桥村</t>
  </si>
  <si>
    <t>高煲钫</t>
  </si>
  <si>
    <t>长岗镇高庄村</t>
  </si>
  <si>
    <t>和民政</t>
  </si>
  <si>
    <t>后台乡大姬村</t>
  </si>
  <si>
    <t>燕红波</t>
  </si>
  <si>
    <t>蓼堤镇燕屯村</t>
  </si>
  <si>
    <t>李红超</t>
  </si>
  <si>
    <t>潮庄镇李清渊村</t>
  </si>
  <si>
    <t>轩金丽</t>
  </si>
  <si>
    <t>马孝贞</t>
  </si>
  <si>
    <t>长岗镇单庄村</t>
  </si>
  <si>
    <t>张玉书</t>
  </si>
  <si>
    <t>蓼堤镇赵西楼村</t>
  </si>
  <si>
    <t>凌孝敬</t>
  </si>
  <si>
    <t>白楼乡顺南村</t>
  </si>
  <si>
    <t>姬广起</t>
  </si>
  <si>
    <t>西陵寺镇牛李村</t>
  </si>
  <si>
    <t>邵民</t>
  </si>
  <si>
    <t>胡堂乡赵楼村</t>
  </si>
  <si>
    <t>张喜莲</t>
  </si>
  <si>
    <t>许俊全</t>
  </si>
  <si>
    <t>周堂镇徐营村</t>
  </si>
  <si>
    <t>轩卫星</t>
  </si>
  <si>
    <t>马卫东</t>
  </si>
  <si>
    <t>朱同贞</t>
  </si>
  <si>
    <t>长岗镇朱庄村</t>
  </si>
  <si>
    <t>郭才祥</t>
  </si>
  <si>
    <t>打捆机</t>
  </si>
  <si>
    <t>9YF-2.2</t>
  </si>
  <si>
    <t>新乡花溪</t>
  </si>
  <si>
    <t>李学同</t>
  </si>
  <si>
    <t>潮庄镇郑庄村</t>
  </si>
  <si>
    <t>9YF-2.0</t>
  </si>
  <si>
    <t>郑继龙</t>
  </si>
  <si>
    <t>尤吉屯屯乡黄庄村</t>
  </si>
  <si>
    <t>白楼乡李楼村</t>
  </si>
  <si>
    <t>4YQ-120-70</t>
  </si>
  <si>
    <t>安徽久力</t>
  </si>
  <si>
    <t>9YQ-1.25</t>
  </si>
  <si>
    <t>临颍颖机</t>
  </si>
  <si>
    <t>赵海军</t>
  </si>
  <si>
    <t>白庙乡单桥村</t>
  </si>
  <si>
    <t>9YJY-1.22</t>
  </si>
  <si>
    <t>新乡正新</t>
  </si>
  <si>
    <t>郑培芝</t>
  </si>
  <si>
    <t>河堤乡杨贵楼村</t>
  </si>
  <si>
    <t>汤二帅</t>
  </si>
  <si>
    <t>胡堂乡黑龙王庙村</t>
  </si>
  <si>
    <t>康翠芝</t>
  </si>
  <si>
    <t>胡堂乡周庄村</t>
  </si>
  <si>
    <t>9YFQ-23000B</t>
  </si>
  <si>
    <t>安徽金丰</t>
  </si>
  <si>
    <t>许海英</t>
  </si>
  <si>
    <t>尚屯镇段吉屯村</t>
  </si>
  <si>
    <t>9YDJ-1260</t>
  </si>
  <si>
    <t>开封富农</t>
  </si>
  <si>
    <t>方家永</t>
  </si>
  <si>
    <t>范洼乡方楼村</t>
  </si>
  <si>
    <t>9YF-80</t>
  </si>
  <si>
    <t>滑县宏峰</t>
  </si>
  <si>
    <t>9YG-0.9</t>
  </si>
  <si>
    <t>舞钢恒利</t>
  </si>
  <si>
    <t>董红兴</t>
  </si>
  <si>
    <t>孙聚寨乡大常村</t>
  </si>
  <si>
    <t>董银中</t>
  </si>
  <si>
    <t>鲁传新</t>
  </si>
  <si>
    <t>尚屯镇和庄村</t>
  </si>
  <si>
    <t>9YQ-1250</t>
  </si>
  <si>
    <t>德州亿农</t>
  </si>
  <si>
    <t>付长江</t>
  </si>
  <si>
    <t>胡堂乡司李庄村</t>
  </si>
  <si>
    <t>9Y-220</t>
  </si>
  <si>
    <t xml:space="preserve">洛阳福格森 </t>
  </si>
  <si>
    <t>张振伟</t>
  </si>
  <si>
    <t>周堂镇张庄村</t>
  </si>
  <si>
    <t>柴新芳</t>
  </si>
  <si>
    <t>胡堂乡柴刘村</t>
  </si>
  <si>
    <t>刑占东</t>
  </si>
  <si>
    <t>平岗镇岗下坡村</t>
  </si>
  <si>
    <t>福沃博克</t>
  </si>
  <si>
    <t>余方举</t>
  </si>
  <si>
    <t>尤吉屯村余屯村</t>
  </si>
  <si>
    <t>9YFQ-2.2</t>
  </si>
  <si>
    <t>内蒙古华德</t>
  </si>
  <si>
    <t>张明启</t>
  </si>
  <si>
    <t>匡城乡张庄村</t>
  </si>
  <si>
    <t>9YFQ-1.9</t>
  </si>
  <si>
    <t>赵光明</t>
  </si>
  <si>
    <t>长岗镇后赵村</t>
  </si>
  <si>
    <t>赵红旗</t>
  </si>
  <si>
    <t>轩孝生</t>
  </si>
  <si>
    <t>姬静</t>
  </si>
  <si>
    <t>尤吉屯乡余屯村</t>
  </si>
  <si>
    <t>杨付伟</t>
  </si>
  <si>
    <t>蓼堤镇陈菜园村</t>
  </si>
  <si>
    <t>9YK-220</t>
  </si>
  <si>
    <t>李傳事</t>
  </si>
  <si>
    <t>潮庄镇传李村</t>
  </si>
  <si>
    <t>孟东锋</t>
  </si>
  <si>
    <t>长岗镇北村</t>
  </si>
  <si>
    <t>许照荣</t>
  </si>
  <si>
    <t>小麦机</t>
  </si>
  <si>
    <t>4LZ-8E2</t>
  </si>
  <si>
    <t>庞爱娟</t>
  </si>
  <si>
    <t>王得伟</t>
  </si>
  <si>
    <t>涧岗乡涧岗村</t>
  </si>
  <si>
    <t>杜自宣</t>
  </si>
  <si>
    <t>尤吉屯乡杜楼村</t>
  </si>
  <si>
    <t>刘贵花</t>
  </si>
  <si>
    <t>白庙乡张庄村</t>
  </si>
  <si>
    <t>宋世华</t>
  </si>
  <si>
    <t>平岗镇翟吉屯村</t>
  </si>
  <si>
    <t>李伟</t>
  </si>
  <si>
    <t>平岗镇东韩楼村</t>
  </si>
  <si>
    <t>4LZ-8B1</t>
  </si>
  <si>
    <t>中联重机</t>
  </si>
  <si>
    <t>吴传祥</t>
  </si>
  <si>
    <t>涧岗乡靳营村</t>
  </si>
  <si>
    <t>陈广永</t>
  </si>
  <si>
    <t>西陵寺镇西陵北村</t>
  </si>
  <si>
    <t>张明辉</t>
  </si>
  <si>
    <t>蓼堤镇张总旗村</t>
  </si>
  <si>
    <t>陈宝成</t>
  </si>
  <si>
    <t>董店乡陈庄村</t>
  </si>
  <si>
    <t>许香菊</t>
  </si>
  <si>
    <t>蓼堤镇蓼北村</t>
  </si>
  <si>
    <t>梁春峰</t>
  </si>
  <si>
    <t>河堤乡陈庄村</t>
  </si>
  <si>
    <t>王政委</t>
  </si>
  <si>
    <t>后台乡草庙村</t>
  </si>
  <si>
    <t>尤树涛</t>
  </si>
  <si>
    <t>尤吉屯乡邮寄屯村</t>
  </si>
  <si>
    <t>王涛</t>
  </si>
  <si>
    <t>蓼堤镇罗阳村</t>
  </si>
  <si>
    <t>马丙强</t>
  </si>
  <si>
    <t>匡城乡后马堂村</t>
  </si>
  <si>
    <t>朱伟</t>
  </si>
  <si>
    <t>杨超</t>
  </si>
  <si>
    <t>城郊乡杨司庄村</t>
  </si>
  <si>
    <t>蒋平</t>
  </si>
  <si>
    <t>孙聚寨乡后杨村</t>
  </si>
  <si>
    <t>杨亚丽</t>
  </si>
  <si>
    <t>城郊乡金张村</t>
  </si>
  <si>
    <t>黄国成</t>
  </si>
  <si>
    <t>袁俊成</t>
  </si>
  <si>
    <t>孙聚寨乡袁尧村</t>
  </si>
  <si>
    <t>赵法广</t>
  </si>
  <si>
    <t>白楼乡小蒋楼村</t>
  </si>
  <si>
    <t>魏满星</t>
  </si>
  <si>
    <t>长岗镇魏庄村</t>
  </si>
  <si>
    <t>轩卫红</t>
  </si>
  <si>
    <t>袁茂辉</t>
  </si>
  <si>
    <t>尚屯镇袁叉楼村</t>
  </si>
  <si>
    <t>张海洋</t>
  </si>
  <si>
    <t>西陵寺镇西陵南村</t>
  </si>
  <si>
    <t>郭云龙</t>
  </si>
  <si>
    <t>河集乡郭庄村</t>
  </si>
  <si>
    <t>刘红伟</t>
  </si>
  <si>
    <t>白庙乡洼刘村</t>
  </si>
  <si>
    <t>何付安</t>
  </si>
  <si>
    <t>潮庄镇潮西村</t>
  </si>
  <si>
    <t>陈海杰</t>
  </si>
  <si>
    <t>孙聚寨乡东陈村</t>
  </si>
  <si>
    <t>许永辉</t>
  </si>
  <si>
    <t>匡城乡后许村</t>
  </si>
  <si>
    <t>刘家富</t>
  </si>
  <si>
    <t>白庙乡白庙村</t>
  </si>
  <si>
    <t>王全委</t>
  </si>
  <si>
    <t>西陵寺镇朱王村</t>
  </si>
  <si>
    <t>陈梦浩</t>
  </si>
  <si>
    <t>王茂阳</t>
  </si>
  <si>
    <t>白楼乡大蒋楼村</t>
  </si>
  <si>
    <t>4LZ-8.0B</t>
  </si>
  <si>
    <t>山东巨明</t>
  </si>
  <si>
    <t>彭业礼</t>
  </si>
  <si>
    <t>朱雪烈</t>
  </si>
  <si>
    <t>潮庄镇火楼村</t>
  </si>
  <si>
    <t>崔平原</t>
  </si>
  <si>
    <t>周堂镇苏二村</t>
  </si>
  <si>
    <t>赵保卫</t>
  </si>
  <si>
    <t>涧岗乡老关张村</t>
  </si>
  <si>
    <t>石收</t>
  </si>
  <si>
    <t>河集乡田胖村</t>
  </si>
  <si>
    <t>王俊芳</t>
  </si>
  <si>
    <t>4LZ-5G</t>
  </si>
  <si>
    <t>魏海军</t>
  </si>
  <si>
    <t>孙聚寨乡唐庄村</t>
  </si>
  <si>
    <t>魏俊峰</t>
  </si>
  <si>
    <t>魏建伟</t>
  </si>
  <si>
    <t>轩红营</t>
  </si>
  <si>
    <t>河集乡轩老村</t>
  </si>
  <si>
    <t>郭国红</t>
  </si>
  <si>
    <t>魏明杰</t>
  </si>
  <si>
    <t>任霞</t>
  </si>
  <si>
    <t>魏海伟</t>
  </si>
  <si>
    <t>郭清正</t>
  </si>
  <si>
    <t>魏青松</t>
  </si>
  <si>
    <t>4LZ-8</t>
  </si>
  <si>
    <t>科乐收春雨</t>
  </si>
  <si>
    <t>陈保国</t>
  </si>
  <si>
    <t>涧岗乡陈庄村</t>
  </si>
  <si>
    <t>焦作泰利</t>
  </si>
  <si>
    <t>张二军</t>
  </si>
  <si>
    <t>孙聚寨乡张庄村</t>
  </si>
  <si>
    <t>赵海潮</t>
  </si>
  <si>
    <t>4LZ-8F</t>
  </si>
  <si>
    <t>江苏沃得</t>
  </si>
  <si>
    <t>李孝廷</t>
  </si>
  <si>
    <t>尤吉屯乡里楼村</t>
  </si>
  <si>
    <t>吕新春</t>
  </si>
  <si>
    <t>涧岗乡闫土楼村</t>
  </si>
  <si>
    <t>孙军委</t>
  </si>
  <si>
    <t>尤吉屯乡魏庄村</t>
  </si>
  <si>
    <t>郑州中联</t>
  </si>
  <si>
    <t>常广明</t>
  </si>
  <si>
    <t>孙聚寨乡常庄村</t>
  </si>
  <si>
    <t>王建强</t>
  </si>
  <si>
    <t>涧岗乡铁佛寺村</t>
  </si>
  <si>
    <t>张盼盼</t>
  </si>
  <si>
    <t>匡城乡北张村</t>
  </si>
  <si>
    <t>项瑞亮</t>
  </si>
  <si>
    <t>陈香森</t>
  </si>
  <si>
    <t>尤吉屯乡马吉营村</t>
  </si>
  <si>
    <t>黄其山</t>
  </si>
  <si>
    <t>冯长海</t>
  </si>
  <si>
    <t>涧岗乡西冯村</t>
  </si>
  <si>
    <t>程习军</t>
  </si>
  <si>
    <t>潮庄镇程庄村</t>
  </si>
  <si>
    <t>张付新</t>
  </si>
  <si>
    <t>陈献永</t>
  </si>
  <si>
    <t>郭二冲</t>
  </si>
  <si>
    <t>郭文中</t>
  </si>
  <si>
    <t>王银超</t>
  </si>
  <si>
    <t>尤吉屯乡刘营村</t>
  </si>
  <si>
    <t>付冬亚</t>
  </si>
  <si>
    <t>尤吉屯乡小付庄村</t>
  </si>
  <si>
    <t>陈东波</t>
  </si>
  <si>
    <t>刘玉国</t>
  </si>
  <si>
    <t>王振旗</t>
  </si>
  <si>
    <t>尤吉屯乡周楼村</t>
  </si>
  <si>
    <t>赵娜</t>
  </si>
  <si>
    <t>秸秆还田机</t>
  </si>
  <si>
    <t>4J180</t>
  </si>
  <si>
    <t>德州牦牛</t>
  </si>
  <si>
    <t>1JH-110</t>
  </si>
  <si>
    <t>河北盛农</t>
  </si>
  <si>
    <t>孟素华</t>
  </si>
  <si>
    <t>白楼乡金西村</t>
  </si>
  <si>
    <t>1JQ-165</t>
  </si>
  <si>
    <t>刘文正</t>
  </si>
  <si>
    <t>董店乡赵楼村</t>
  </si>
  <si>
    <t>王金中</t>
  </si>
  <si>
    <t>涧岗乡苏郎庙村</t>
  </si>
  <si>
    <t>袁伟</t>
  </si>
  <si>
    <t>胡堂乡杨天寺村</t>
  </si>
  <si>
    <t>1JH-165</t>
  </si>
  <si>
    <t>德州沃田</t>
  </si>
  <si>
    <t>乔传记</t>
  </si>
  <si>
    <t>胡堂乡靳马头村</t>
  </si>
  <si>
    <t>付传清</t>
  </si>
  <si>
    <t>平岗镇索桥村</t>
  </si>
  <si>
    <t>1JQ-172</t>
  </si>
  <si>
    <t>液压翻转犁</t>
  </si>
  <si>
    <t>1LFY-230</t>
  </si>
  <si>
    <t>郑州豫丰</t>
  </si>
  <si>
    <t>1LFY-335</t>
  </si>
  <si>
    <t>商丘庆丰</t>
  </si>
  <si>
    <t>王广中</t>
  </si>
  <si>
    <t>白楼乡王堂村</t>
  </si>
  <si>
    <t>尤吉屯黄庄村</t>
  </si>
  <si>
    <t>花生捡拾机</t>
  </si>
  <si>
    <t>4HZJ-2500A</t>
  </si>
  <si>
    <t>力振良</t>
  </si>
  <si>
    <t>西陵寺镇李楼村</t>
  </si>
  <si>
    <t>花生播种机</t>
  </si>
  <si>
    <t>2BHMF-6A</t>
  </si>
  <si>
    <t>郑州双丰</t>
  </si>
  <si>
    <t>柴寿松</t>
  </si>
  <si>
    <t>花生挖掘机</t>
  </si>
  <si>
    <t>4HW-210</t>
  </si>
  <si>
    <t>西陵寺镇朱屯村</t>
  </si>
  <si>
    <t>饲料混合机</t>
  </si>
  <si>
    <t>9FH-1000</t>
  </si>
  <si>
    <t>郑州牧场</t>
  </si>
  <si>
    <t>石传成</t>
  </si>
  <si>
    <t>匡城乡庄寨村</t>
  </si>
  <si>
    <t>朱永奇</t>
  </si>
  <si>
    <t>闫在永</t>
  </si>
  <si>
    <t>涧岗乡周营村</t>
  </si>
  <si>
    <t>申树红</t>
  </si>
  <si>
    <t>尚屯镇南田庄村</t>
  </si>
  <si>
    <t>张传政</t>
  </si>
  <si>
    <t>城郊乡袁庄村</t>
  </si>
  <si>
    <t>黄联合</t>
  </si>
  <si>
    <t>潘坤</t>
  </si>
  <si>
    <t>李志杰</t>
  </si>
  <si>
    <t>平岗镇焦口村</t>
  </si>
  <si>
    <t>余彦伟</t>
  </si>
  <si>
    <t>田孝红</t>
  </si>
  <si>
    <t>于富强</t>
  </si>
  <si>
    <t>董店乡王集村</t>
  </si>
  <si>
    <t>赵世豪</t>
  </si>
  <si>
    <t>董店乡东何庄村</t>
  </si>
  <si>
    <t>薯类收获机</t>
  </si>
  <si>
    <t>4U-180</t>
  </si>
  <si>
    <t>山西津海机</t>
  </si>
  <si>
    <t>付如杰</t>
  </si>
  <si>
    <t>揉丝机</t>
  </si>
  <si>
    <t>9R-40C</t>
  </si>
  <si>
    <t>沧州盛承祥</t>
  </si>
  <si>
    <t>2020年农业机械购置专项补贴资金申请汇总表（核实结果表）第二批</t>
  </si>
  <si>
    <t>行政区规划</t>
  </si>
  <si>
    <t>华夏1604D</t>
  </si>
  <si>
    <t>潍坊华夏</t>
  </si>
  <si>
    <t>刘玉真</t>
  </si>
  <si>
    <t>闻素芝</t>
  </si>
  <si>
    <t>潍泰牌TT704-D</t>
  </si>
  <si>
    <t>聂二民</t>
  </si>
  <si>
    <t>潮庄镇曼庄村</t>
  </si>
  <si>
    <t>腾拖604</t>
  </si>
  <si>
    <t>陈秀平</t>
  </si>
  <si>
    <t>西陵寺镇北村</t>
  </si>
  <si>
    <t>泰山-604A</t>
  </si>
  <si>
    <t>泰安泰山国泰</t>
  </si>
  <si>
    <t>王学堂</t>
  </si>
  <si>
    <t>泰山-404B</t>
  </si>
  <si>
    <t>泰安泰山</t>
  </si>
  <si>
    <t>何俊海</t>
  </si>
  <si>
    <t>泰山-500A</t>
  </si>
  <si>
    <t>张继平</t>
  </si>
  <si>
    <t>五征TA404</t>
  </si>
  <si>
    <t>山东五征</t>
  </si>
  <si>
    <t>陈振领</t>
  </si>
  <si>
    <t>潮庄镇陈胡同村</t>
  </si>
  <si>
    <t>泰鸿TH1804A</t>
  </si>
  <si>
    <t>顾永盼</t>
  </si>
  <si>
    <t>彭光荣</t>
  </si>
  <si>
    <t>胡堂乡郭店村</t>
  </si>
  <si>
    <t>张玉柱</t>
  </si>
  <si>
    <t>腾拖504-YD</t>
  </si>
  <si>
    <t>山东腾拖</t>
  </si>
  <si>
    <t>岳珊珊</t>
  </si>
  <si>
    <t>力王-504</t>
  </si>
  <si>
    <t>唐治性</t>
  </si>
  <si>
    <t>城郊乡唐庄村</t>
  </si>
  <si>
    <t>洛阳泰红</t>
  </si>
  <si>
    <t>陈振操</t>
  </si>
  <si>
    <t>蓼堤镇张老村</t>
  </si>
  <si>
    <t>尚屯镇祥府寨村</t>
  </si>
  <si>
    <t>郭晓华</t>
  </si>
  <si>
    <t>蓼堤镇董六村</t>
  </si>
  <si>
    <t>泰山-400B</t>
  </si>
  <si>
    <t>胡秀真</t>
  </si>
  <si>
    <t>周堂镇王堂村</t>
  </si>
  <si>
    <t>刘卫东</t>
  </si>
  <si>
    <t>匡城乡刘庄村</t>
  </si>
  <si>
    <t>东方红SK400</t>
  </si>
  <si>
    <t>罗国涛</t>
  </si>
  <si>
    <t>西陵寺镇罗庄村</t>
  </si>
  <si>
    <t>华宣504</t>
  </si>
  <si>
    <t>洛阳市煌睿</t>
  </si>
  <si>
    <t>杨玉敏</t>
  </si>
  <si>
    <t>白楼乡任庄村</t>
  </si>
  <si>
    <t>腾拖450</t>
  </si>
  <si>
    <t>周传帅</t>
  </si>
  <si>
    <t>涧岗乡郭营村</t>
  </si>
  <si>
    <t>程海军</t>
  </si>
  <si>
    <t>涧岗乡木鱼井村</t>
  </si>
  <si>
    <t>孙德华</t>
  </si>
  <si>
    <t>腾托400</t>
  </si>
  <si>
    <t>刘德阳</t>
  </si>
  <si>
    <t>平岗镇果陈村</t>
  </si>
  <si>
    <t>泰鸿TH1004</t>
  </si>
  <si>
    <t>王传建</t>
  </si>
  <si>
    <t>西陵寺镇马河村</t>
  </si>
  <si>
    <t>沃得WD1504</t>
  </si>
  <si>
    <t>高新咏</t>
  </si>
  <si>
    <t>刘轩</t>
  </si>
  <si>
    <t>河集乡代六村</t>
  </si>
  <si>
    <t>东方红LY1404</t>
  </si>
  <si>
    <t>蒋超峰</t>
  </si>
  <si>
    <t>平岗镇卢洼村</t>
  </si>
  <si>
    <t>潍河1604CD</t>
  </si>
  <si>
    <t>潍坊昌荣</t>
  </si>
  <si>
    <t>付东亚</t>
  </si>
  <si>
    <t>尤吉屯乡冯关屯村</t>
  </si>
  <si>
    <t>王贵珍</t>
  </si>
  <si>
    <t>许运动</t>
  </si>
  <si>
    <t>后台乡南村</t>
  </si>
  <si>
    <t>刘钢勇</t>
  </si>
  <si>
    <t>西陵寺镇南村</t>
  </si>
  <si>
    <t>芬美得-1404</t>
  </si>
  <si>
    <t>洛阳丰收</t>
  </si>
  <si>
    <t>褚义伟</t>
  </si>
  <si>
    <t>孙聚寨乡孙西村</t>
  </si>
  <si>
    <t>东方红LX1504</t>
  </si>
  <si>
    <t>陈学强</t>
  </si>
  <si>
    <t>赵银行</t>
  </si>
  <si>
    <t>河集乡刘浩阳村</t>
  </si>
  <si>
    <t>常发CFG1404B</t>
  </si>
  <si>
    <t>江苏常发</t>
  </si>
  <si>
    <t>张红光</t>
  </si>
  <si>
    <t>李贝贝</t>
  </si>
  <si>
    <t>白庙乡裴堂村</t>
  </si>
  <si>
    <t>常发CFC704</t>
  </si>
  <si>
    <t>山拖MF-1604</t>
  </si>
  <si>
    <t>山拖农机</t>
  </si>
  <si>
    <t>朱喜梅</t>
  </si>
  <si>
    <t>韩振刚</t>
  </si>
  <si>
    <t>平岗镇蔡庄村</t>
  </si>
  <si>
    <t>罗莹真</t>
  </si>
  <si>
    <t>马治伟</t>
  </si>
  <si>
    <t>董店乡田花园村</t>
  </si>
  <si>
    <t>2020年农业机械购置专项补贴资金申请汇总表（核实结果表）</t>
  </si>
  <si>
    <t>任长运</t>
  </si>
  <si>
    <t>后台乡李庄村</t>
  </si>
  <si>
    <t>魏月凤</t>
  </si>
  <si>
    <t>长岗镇李庙村</t>
  </si>
  <si>
    <t>山东腾托</t>
  </si>
  <si>
    <t>常勤堂</t>
  </si>
  <si>
    <t>平岗镇常庄村</t>
  </si>
  <si>
    <t>刘俭光</t>
  </si>
  <si>
    <t>周堂镇郝营村</t>
  </si>
  <si>
    <t>洛阳瑞得</t>
  </si>
  <si>
    <t>赵广法</t>
  </si>
  <si>
    <t>胡堂乡胡堂村</t>
  </si>
  <si>
    <t>陈永绪</t>
  </si>
  <si>
    <t>周堂镇大屯村</t>
  </si>
  <si>
    <t>TA404</t>
  </si>
  <si>
    <t>李满囤</t>
  </si>
  <si>
    <t>孙聚寨乡寺前李村</t>
  </si>
  <si>
    <t>陈学国</t>
  </si>
  <si>
    <t>芬美得-704</t>
  </si>
  <si>
    <t>朱召阳</t>
  </si>
  <si>
    <t>白楼乡朱桥村</t>
  </si>
  <si>
    <t>孟现超</t>
  </si>
  <si>
    <t>蓼堤镇苗洼村</t>
  </si>
  <si>
    <t>蓼堤镇杨庄村</t>
  </si>
  <si>
    <t>徐永耐</t>
  </si>
  <si>
    <t>袁鸟家</t>
  </si>
  <si>
    <t>庞满齐</t>
  </si>
  <si>
    <t>西陵寺镇庞庄村</t>
  </si>
  <si>
    <t>袁立业</t>
  </si>
  <si>
    <t>城郊乡莲池村</t>
  </si>
  <si>
    <t>孙占成</t>
  </si>
  <si>
    <t>安道伟</t>
  </si>
  <si>
    <t>匡城乡河坡徐村</t>
  </si>
  <si>
    <t>王修山</t>
  </si>
  <si>
    <t>匡城乡英王村</t>
  </si>
  <si>
    <t>泰山-400D</t>
  </si>
  <si>
    <t>曹文义</t>
  </si>
  <si>
    <t>焦壮太</t>
  </si>
  <si>
    <t>蓼堤镇焦庄村</t>
  </si>
  <si>
    <t>泰山-604E</t>
  </si>
  <si>
    <t>尤培全</t>
  </si>
  <si>
    <t>尤吉屯乡尤东村</t>
  </si>
  <si>
    <t>泰山-504A</t>
  </si>
  <si>
    <t>孟红星</t>
  </si>
  <si>
    <t>泰山-704N</t>
  </si>
  <si>
    <t>郝茂献</t>
  </si>
  <si>
    <t>平岗镇郝口村</t>
  </si>
  <si>
    <t>崔松涛</t>
  </si>
  <si>
    <t>徐泽彪</t>
  </si>
  <si>
    <t>周学生</t>
  </si>
  <si>
    <t>刘成举</t>
  </si>
  <si>
    <t>贾先平</t>
  </si>
  <si>
    <t>吴银玲</t>
  </si>
  <si>
    <t>史连伟</t>
  </si>
  <si>
    <t>尤吉屯乡郜楼村</t>
  </si>
  <si>
    <t>李德廷</t>
  </si>
  <si>
    <t>长岗镇杨楼村</t>
  </si>
  <si>
    <t>王彦党</t>
  </si>
  <si>
    <t>河集乡八里屯村</t>
  </si>
  <si>
    <t>候新花</t>
  </si>
  <si>
    <t>城郊乡阮楼村</t>
  </si>
  <si>
    <t>刘茂全</t>
  </si>
  <si>
    <t>孟广军</t>
  </si>
  <si>
    <t>长岗镇孟桥村</t>
  </si>
  <si>
    <t>谷振莲</t>
  </si>
  <si>
    <t>胡堂乡张营村</t>
  </si>
  <si>
    <t>杨连合</t>
  </si>
  <si>
    <t>长岗镇后杨楼村</t>
  </si>
  <si>
    <t>张学东</t>
  </si>
  <si>
    <t>刘常营</t>
  </si>
  <si>
    <t>蓼堤镇谢寨村</t>
  </si>
  <si>
    <t>张西岭</t>
  </si>
  <si>
    <t>王庆枫</t>
  </si>
  <si>
    <t>董店泊头村</t>
  </si>
  <si>
    <t>赵付领</t>
  </si>
  <si>
    <t>胡堂乡高里屯村</t>
  </si>
  <si>
    <t>王永</t>
  </si>
  <si>
    <t>王茂安</t>
  </si>
  <si>
    <t>西陵寺镇金屯村</t>
  </si>
  <si>
    <t>王志强</t>
  </si>
  <si>
    <t>张德民</t>
  </si>
  <si>
    <t>卢新会</t>
  </si>
  <si>
    <t>董店乡郜庄村</t>
  </si>
  <si>
    <t>李振军</t>
  </si>
  <si>
    <t>刘东方</t>
  </si>
  <si>
    <t>M704-EF</t>
  </si>
  <si>
    <t>王波</t>
  </si>
  <si>
    <t>尚屯镇高庄村</t>
  </si>
  <si>
    <t>赵同礼</t>
  </si>
  <si>
    <t>董店乡赵庄村</t>
  </si>
  <si>
    <t>王玉坤</t>
  </si>
  <si>
    <t>魏孝兵</t>
  </si>
  <si>
    <t>孙好田</t>
  </si>
  <si>
    <t>冯传兴</t>
  </si>
  <si>
    <t>黄高产</t>
  </si>
  <si>
    <t>陈紧紧</t>
  </si>
  <si>
    <t>董店乡刘阁村</t>
  </si>
  <si>
    <t>1GKN-220A1</t>
  </si>
  <si>
    <t>曹三超</t>
  </si>
  <si>
    <t>西陵寺镇曹庄村</t>
  </si>
  <si>
    <t>朱召恒</t>
  </si>
  <si>
    <t>刘彩红</t>
  </si>
  <si>
    <t>河堤乡党李村</t>
  </si>
  <si>
    <t>郭万义</t>
  </si>
  <si>
    <t>张文治</t>
  </si>
  <si>
    <t>焦胜利</t>
  </si>
  <si>
    <t>尚屯镇韩庄村</t>
  </si>
  <si>
    <t>张永立</t>
  </si>
  <si>
    <t>匡城乡南张村</t>
  </si>
  <si>
    <t>朱星然</t>
  </si>
  <si>
    <t>吴红磊</t>
  </si>
  <si>
    <t>刘万诗</t>
  </si>
  <si>
    <t>蓼堤镇刘西村</t>
  </si>
  <si>
    <t>1GQN-200A</t>
  </si>
  <si>
    <t>轩勤杠</t>
  </si>
  <si>
    <t>匡城乡尚庄村</t>
  </si>
  <si>
    <t>李红光</t>
  </si>
  <si>
    <t>李国義</t>
  </si>
  <si>
    <t>涧岗乡均庄村</t>
  </si>
  <si>
    <t>尚红振</t>
  </si>
  <si>
    <t>李建伟</t>
  </si>
  <si>
    <t>范亚伟</t>
  </si>
  <si>
    <t>尚屯镇张庄村</t>
  </si>
  <si>
    <t>李国良</t>
  </si>
  <si>
    <t>张林强</t>
  </si>
  <si>
    <t>河集乡李桥村</t>
  </si>
  <si>
    <t>刘传涛</t>
  </si>
  <si>
    <t>白楼乡马楼村</t>
  </si>
  <si>
    <t>1GHF-250</t>
  </si>
  <si>
    <t>淮北华丰</t>
  </si>
  <si>
    <t>邢礼峰</t>
  </si>
  <si>
    <t>1GHF-230</t>
  </si>
  <si>
    <t>彭业峰</t>
  </si>
  <si>
    <t>马培良</t>
  </si>
  <si>
    <t>常学喜</t>
  </si>
  <si>
    <t>姜显超</t>
  </si>
  <si>
    <t>董店乡姜营村</t>
  </si>
  <si>
    <t>路绪志</t>
  </si>
  <si>
    <t>周堂镇张楼村</t>
  </si>
  <si>
    <t>干粉芝</t>
  </si>
  <si>
    <t>1GQNGK-250</t>
  </si>
  <si>
    <t>袁德强</t>
  </si>
  <si>
    <t>董店乡陈楼村</t>
  </si>
  <si>
    <t>赵长忠</t>
  </si>
  <si>
    <t>1GQNZGK-230</t>
  </si>
  <si>
    <t>尹卫国</t>
  </si>
  <si>
    <t>后台乡郭庄村</t>
  </si>
  <si>
    <t>刘东锋</t>
  </si>
  <si>
    <t>后台乡双庙村</t>
  </si>
  <si>
    <t>朱连国</t>
  </si>
  <si>
    <t>李春英</t>
  </si>
  <si>
    <t>尚屯镇周寨村</t>
  </si>
  <si>
    <t>朱占中</t>
  </si>
  <si>
    <t>蔡允凯</t>
  </si>
  <si>
    <t>李清华</t>
  </si>
  <si>
    <t>西陵寺镇李康河村</t>
  </si>
  <si>
    <t>魏俊英</t>
  </si>
  <si>
    <t>蓼堤镇孙吉屯村</t>
  </si>
  <si>
    <t>胡元勋</t>
  </si>
  <si>
    <t>长岗镇后常村</t>
  </si>
  <si>
    <t>胡连成</t>
  </si>
  <si>
    <t>王建永</t>
  </si>
  <si>
    <t>1GQN-250</t>
  </si>
  <si>
    <t>时凯</t>
  </si>
  <si>
    <t>董店乡尤寨村</t>
  </si>
  <si>
    <t>皇甫敏杰</t>
  </si>
  <si>
    <t>后台乡秦庙村</t>
  </si>
  <si>
    <t>1GQN-125</t>
  </si>
  <si>
    <t>许秀玲</t>
  </si>
  <si>
    <t>匡城乡毛岗村</t>
  </si>
  <si>
    <t>张红星</t>
  </si>
  <si>
    <t>潮庄镇张老村</t>
  </si>
  <si>
    <t>宋大建</t>
  </si>
  <si>
    <t>尚屯镇张马头村</t>
  </si>
  <si>
    <t>孙清华</t>
  </si>
  <si>
    <t>许茂书</t>
  </si>
  <si>
    <t>长岗镇郭子重村</t>
  </si>
  <si>
    <t>黄绪军</t>
  </si>
  <si>
    <t>裴路成</t>
  </si>
  <si>
    <t>城郊乡平楼村</t>
  </si>
  <si>
    <t>任海洋</t>
  </si>
  <si>
    <t>路统森</t>
  </si>
  <si>
    <t>涧岗乡路楼村</t>
  </si>
  <si>
    <t>王书义</t>
  </si>
  <si>
    <t>河集乡王楼村</t>
  </si>
  <si>
    <t>祖孝勇</t>
  </si>
  <si>
    <t>孙海廷</t>
  </si>
  <si>
    <t>安道起</t>
  </si>
  <si>
    <t>宋德平</t>
  </si>
  <si>
    <t>潍坊裕祥</t>
  </si>
  <si>
    <t>河集乡许庄村</t>
  </si>
  <si>
    <t>刘洋</t>
  </si>
  <si>
    <t>河集乡保刘村</t>
  </si>
  <si>
    <t>王高中</t>
  </si>
  <si>
    <t>陈治龙</t>
  </si>
  <si>
    <t>袁云玲</t>
  </si>
  <si>
    <t>尚屯镇常郭屯村</t>
  </si>
  <si>
    <t>路军辉</t>
  </si>
  <si>
    <t>路永峰</t>
  </si>
  <si>
    <t>城郊乡叶吉屯村</t>
  </si>
  <si>
    <t>牛振涛</t>
  </si>
  <si>
    <t>周堂镇郭营村</t>
  </si>
  <si>
    <t>赵国领</t>
  </si>
  <si>
    <t>西陵寺镇安庄村</t>
  </si>
  <si>
    <t>石金建</t>
  </si>
  <si>
    <t>陈永敢</t>
  </si>
  <si>
    <t>张海涛</t>
  </si>
  <si>
    <t>长岗镇徐楼村</t>
  </si>
  <si>
    <t>贾华军</t>
  </si>
  <si>
    <t>胡堂乡文庄村</t>
  </si>
  <si>
    <t>孙铁成</t>
  </si>
  <si>
    <t>张如敏</t>
  </si>
  <si>
    <t>张东丽</t>
  </si>
  <si>
    <t>马惠河</t>
  </si>
  <si>
    <t>张运生</t>
  </si>
  <si>
    <t>匡城乡孟庄村</t>
  </si>
  <si>
    <t>王冠军</t>
  </si>
  <si>
    <t>张传振</t>
  </si>
  <si>
    <t>马金永</t>
  </si>
  <si>
    <t>秦会银</t>
  </si>
  <si>
    <t>胡堂乡秦姜庄村</t>
  </si>
  <si>
    <t>谷幸福</t>
  </si>
  <si>
    <t>郭长青</t>
  </si>
  <si>
    <t>蓼堤镇高寨村</t>
  </si>
  <si>
    <t>河集乡董六村</t>
  </si>
  <si>
    <t>孙晓华</t>
  </si>
  <si>
    <t>组长红</t>
  </si>
  <si>
    <t>孙高成</t>
  </si>
  <si>
    <t>张永魁</t>
  </si>
  <si>
    <t>朱同旭</t>
  </si>
  <si>
    <t>1GQN-180</t>
  </si>
  <si>
    <t>轩勤俭</t>
  </si>
  <si>
    <t>河堤乡殷庄村</t>
  </si>
  <si>
    <t>王民</t>
  </si>
  <si>
    <t>周堂镇苏一村</t>
  </si>
  <si>
    <t>王中华</t>
  </si>
  <si>
    <t>王义军</t>
  </si>
  <si>
    <t>尤吉屯乡许堂村</t>
  </si>
  <si>
    <t>陶祥初</t>
  </si>
  <si>
    <t>吴绍朋</t>
  </si>
  <si>
    <t>涧岗乡前吴村</t>
  </si>
  <si>
    <t>吴运东</t>
  </si>
  <si>
    <t>张继新</t>
  </si>
  <si>
    <t>邵景各</t>
  </si>
  <si>
    <t>宋永世</t>
  </si>
  <si>
    <t>董店乡帝东村</t>
  </si>
  <si>
    <t>陈强均</t>
  </si>
  <si>
    <t>柴寿森</t>
  </si>
  <si>
    <t>张新明</t>
  </si>
  <si>
    <t>孙聚寨乡司洼村</t>
  </si>
  <si>
    <t>李志中</t>
  </si>
  <si>
    <t>周堂镇黄堂村</t>
  </si>
  <si>
    <t>路国永</t>
  </si>
  <si>
    <t>张怀芝</t>
  </si>
  <si>
    <t>王可敬</t>
  </si>
  <si>
    <t>河堤乡张吾楼村</t>
  </si>
  <si>
    <t>赵随英</t>
  </si>
  <si>
    <t>赵玉锋</t>
  </si>
  <si>
    <t>董店乡许庄村</t>
  </si>
  <si>
    <t>吴志红</t>
  </si>
  <si>
    <t>匡城乡袁吴村</t>
  </si>
  <si>
    <t>安道峰</t>
  </si>
  <si>
    <t>康贵芝</t>
  </si>
  <si>
    <t>白楼乡马岗村</t>
  </si>
  <si>
    <t>梁红</t>
  </si>
  <si>
    <t>周海江</t>
  </si>
  <si>
    <t>蒋矩峰</t>
  </si>
  <si>
    <t>姬平军</t>
  </si>
  <si>
    <t>夏同强</t>
  </si>
  <si>
    <t>匡城乡邓庄村</t>
  </si>
  <si>
    <t>汪永庆</t>
  </si>
  <si>
    <t>潮庄镇董庄村</t>
  </si>
  <si>
    <t>许来才</t>
  </si>
  <si>
    <t>许俊国</t>
  </si>
  <si>
    <t>马培强</t>
  </si>
  <si>
    <t>河堤乡马吾楼村</t>
  </si>
  <si>
    <t>李团结</t>
  </si>
  <si>
    <t>王富菊</t>
  </si>
  <si>
    <t>匡城乡武唐村</t>
  </si>
  <si>
    <t>杨德利</t>
  </si>
  <si>
    <t>蓼堤镇大马坊村</t>
  </si>
  <si>
    <t>付秀平</t>
  </si>
  <si>
    <t>马焕宣</t>
  </si>
  <si>
    <t>河堤乡朱庄寨村</t>
  </si>
  <si>
    <t>张清伟</t>
  </si>
  <si>
    <t>西陵寺镇后赵村</t>
  </si>
  <si>
    <t>朱雪玲</t>
  </si>
  <si>
    <t>白楼乡余庄村</t>
  </si>
  <si>
    <t>罗传书</t>
  </si>
  <si>
    <t>孟海泉</t>
  </si>
  <si>
    <t>匡城乡洼刘村</t>
  </si>
  <si>
    <t>姬银鹏</t>
  </si>
  <si>
    <t>涧岗乡张小集村</t>
  </si>
  <si>
    <t>王文治</t>
  </si>
  <si>
    <t>梁战旗</t>
  </si>
  <si>
    <t>蓼堤镇赵锉村</t>
  </si>
  <si>
    <t>1GQNGK-200</t>
  </si>
  <si>
    <t>汤其志</t>
  </si>
  <si>
    <t>刘海红</t>
  </si>
  <si>
    <t>涧岗乡陈小楼村</t>
  </si>
  <si>
    <t>汤保良</t>
  </si>
  <si>
    <t>赵纪东</t>
  </si>
  <si>
    <t>白庙乡李口村</t>
  </si>
  <si>
    <t>杜合中</t>
  </si>
  <si>
    <t>蓼堤镇申庄村</t>
  </si>
  <si>
    <t>刘振邦</t>
  </si>
  <si>
    <t>马焕彩</t>
  </si>
  <si>
    <t>白楼乡司洼村</t>
  </si>
  <si>
    <t>黄战东</t>
  </si>
  <si>
    <t>孙纪国</t>
  </si>
  <si>
    <t>匡城乡慢雪村</t>
  </si>
  <si>
    <t>张安成</t>
  </si>
  <si>
    <t>肖保磊</t>
  </si>
  <si>
    <t>蓼堤镇马坊村</t>
  </si>
  <si>
    <t>任印争</t>
  </si>
  <si>
    <t>河集乡轩洼村</t>
  </si>
  <si>
    <t>袁彦民</t>
  </si>
  <si>
    <t>白庙乡袁柳村</t>
  </si>
  <si>
    <t>金超峰</t>
  </si>
  <si>
    <t>王青启</t>
  </si>
  <si>
    <t>霍帅</t>
  </si>
  <si>
    <t>潮庄镇大赵村</t>
  </si>
  <si>
    <t>1QKN-150</t>
  </si>
  <si>
    <t>任松岭</t>
  </si>
  <si>
    <t>孙保山</t>
  </si>
  <si>
    <t>城郊乡田庄村</t>
  </si>
  <si>
    <t>涧岗乡闫庄村</t>
  </si>
  <si>
    <t>张本宏</t>
  </si>
  <si>
    <t>尚屯镇梁庄村</t>
  </si>
  <si>
    <t>丁永军</t>
  </si>
  <si>
    <t>后台乡夏堂村</t>
  </si>
  <si>
    <t>李向善</t>
  </si>
  <si>
    <t>任保成</t>
  </si>
  <si>
    <t>1GKN-200</t>
  </si>
  <si>
    <t>李照师</t>
  </si>
  <si>
    <t>1GKN-200H</t>
  </si>
  <si>
    <t>石家庄连达</t>
  </si>
  <si>
    <t>祁杰英</t>
  </si>
  <si>
    <t>王晓位</t>
  </si>
  <si>
    <t>平岗镇郭八村</t>
  </si>
  <si>
    <t>1GKN-125</t>
  </si>
  <si>
    <t>祖本腾</t>
  </si>
  <si>
    <t>靳运动</t>
  </si>
  <si>
    <t>河集乡吴庄村</t>
  </si>
  <si>
    <t>靳胜楠</t>
  </si>
  <si>
    <t>河集乡余林村</t>
  </si>
  <si>
    <t>孟庆友</t>
  </si>
  <si>
    <t>匡城乡王老村</t>
  </si>
  <si>
    <t>张国治</t>
  </si>
  <si>
    <t>王群红</t>
  </si>
  <si>
    <t>赵国苍</t>
  </si>
  <si>
    <t>西陵寺镇榆厢南村</t>
  </si>
  <si>
    <t>朱景东</t>
  </si>
  <si>
    <t>潮庄镇河南徐村</t>
  </si>
  <si>
    <t>1GHF-200</t>
  </si>
  <si>
    <t>郜丰先</t>
  </si>
  <si>
    <t>愿宏如</t>
  </si>
  <si>
    <t>李燎原</t>
  </si>
  <si>
    <t>杨亮亮</t>
  </si>
  <si>
    <t>1QKN-160</t>
  </si>
  <si>
    <t>孟现强</t>
  </si>
  <si>
    <t>1GKN-230H</t>
  </si>
  <si>
    <t>刘艳军</t>
  </si>
  <si>
    <t>白楼乡王官村</t>
  </si>
  <si>
    <t>赵玉柱</t>
  </si>
  <si>
    <t>白楼乡冯庄村</t>
  </si>
  <si>
    <t>郭力华</t>
  </si>
  <si>
    <t>河北通田</t>
  </si>
  <si>
    <t>孟祥军</t>
  </si>
  <si>
    <t>1GKN-250</t>
  </si>
  <si>
    <t>卢春涛</t>
  </si>
  <si>
    <t>孙聚寨乡刘庄村</t>
  </si>
  <si>
    <t>付元光</t>
  </si>
  <si>
    <t>孙聚寨乡刘六村</t>
  </si>
  <si>
    <t>李经付</t>
  </si>
  <si>
    <t>河堤乡探花李村</t>
  </si>
  <si>
    <t>1GKN-230</t>
  </si>
  <si>
    <t>德州市沃田</t>
  </si>
  <si>
    <t>秦传功</t>
  </si>
  <si>
    <t>平岗镇秦口村</t>
  </si>
  <si>
    <t>徐吉民</t>
  </si>
  <si>
    <t>平岗镇茶徐村</t>
  </si>
  <si>
    <t>周东生</t>
  </si>
  <si>
    <t>平岗镇周塔村</t>
  </si>
  <si>
    <t>李扬全</t>
  </si>
  <si>
    <t>潮庄镇三李村</t>
  </si>
  <si>
    <t>平岗镇老庄村</t>
  </si>
  <si>
    <t>刘藏</t>
  </si>
  <si>
    <t>赵飞飞</t>
  </si>
  <si>
    <t>平岗镇苗楼村</t>
  </si>
  <si>
    <t>陈传祥</t>
  </si>
  <si>
    <t>郝海岸</t>
  </si>
  <si>
    <t>秦平常</t>
  </si>
  <si>
    <t>李克领</t>
  </si>
  <si>
    <t>邢志豪</t>
  </si>
  <si>
    <t>平岗镇邢楼村</t>
  </si>
  <si>
    <t>常广西</t>
  </si>
  <si>
    <t>闫进修</t>
  </si>
  <si>
    <t>河堤乡闫老家村</t>
  </si>
  <si>
    <t>郑红</t>
  </si>
  <si>
    <t>河堤乡姜庄村</t>
  </si>
  <si>
    <t>刘立强</t>
  </si>
  <si>
    <t>郭华勇</t>
  </si>
  <si>
    <t>付元永</t>
  </si>
  <si>
    <t>董占花</t>
  </si>
  <si>
    <t>魏东红</t>
  </si>
  <si>
    <t>张金合</t>
  </si>
  <si>
    <t>丁玉莲</t>
  </si>
  <si>
    <t>王国福</t>
  </si>
  <si>
    <t>张鸿波</t>
  </si>
  <si>
    <t>汤其成</t>
  </si>
  <si>
    <t>尤吉屯乡小林店村</t>
  </si>
  <si>
    <t>汤其洗</t>
  </si>
  <si>
    <t>王秀杰</t>
  </si>
  <si>
    <t>董店乡曹庄村</t>
  </si>
  <si>
    <t>王长城</t>
  </si>
  <si>
    <t>邱同杰</t>
  </si>
  <si>
    <t>白楼乡白楼村</t>
  </si>
  <si>
    <t>李付生</t>
  </si>
  <si>
    <t>长岗镇三赵村</t>
  </si>
  <si>
    <t>韩广兴</t>
  </si>
  <si>
    <t>白庙乡后杨村</t>
  </si>
  <si>
    <t>李井丽</t>
  </si>
  <si>
    <t>1GQNZGK-220</t>
  </si>
  <si>
    <t>郭魁</t>
  </si>
  <si>
    <t>匡城乡前亭村</t>
  </si>
  <si>
    <t>胡联合</t>
  </si>
  <si>
    <t>汪进厂</t>
  </si>
  <si>
    <t>马海岗</t>
  </si>
  <si>
    <t>河堤乡马庄村</t>
  </si>
  <si>
    <t>李莲真</t>
  </si>
  <si>
    <t>张霞</t>
  </si>
  <si>
    <t>涧岗乡闫土楼东村</t>
  </si>
  <si>
    <t>王庆军</t>
  </si>
  <si>
    <t>长岗镇马集村</t>
  </si>
  <si>
    <t>刘学岭</t>
  </si>
  <si>
    <t>索传峰</t>
  </si>
  <si>
    <t>张清平</t>
  </si>
  <si>
    <t>尚屯镇余楼村</t>
  </si>
  <si>
    <t>赵玉霞</t>
  </si>
  <si>
    <t>王成亮</t>
  </si>
  <si>
    <t>董店乡泊头村</t>
  </si>
  <si>
    <t>米从升</t>
  </si>
  <si>
    <t>1GKN-270</t>
  </si>
  <si>
    <t>刘德见</t>
  </si>
  <si>
    <t>胡堂乡刘楼村</t>
  </si>
  <si>
    <t>2BH-2</t>
  </si>
  <si>
    <t>吕平礼</t>
  </si>
  <si>
    <t>肖传兴</t>
  </si>
  <si>
    <t>尚屯镇常国屯村</t>
  </si>
  <si>
    <t>张桂芝</t>
  </si>
  <si>
    <t>城郊乡三里屯村</t>
  </si>
  <si>
    <t>靳利华</t>
  </si>
  <si>
    <t>2BH-4</t>
  </si>
  <si>
    <t>庞振周</t>
  </si>
  <si>
    <t>杜合涛</t>
  </si>
  <si>
    <t>晁铁功</t>
  </si>
  <si>
    <t>王道友</t>
  </si>
  <si>
    <t>陈怀建</t>
  </si>
  <si>
    <t>白龙坤</t>
  </si>
  <si>
    <t>丁在治</t>
  </si>
  <si>
    <t>蒋成员</t>
  </si>
  <si>
    <t>代学涛</t>
  </si>
  <si>
    <t>孙国启</t>
  </si>
  <si>
    <t>冯传诗</t>
  </si>
  <si>
    <t>刘新燕</t>
  </si>
  <si>
    <t>尤吉屯乡朱吉屯村</t>
  </si>
  <si>
    <t>董店乡杨桥村</t>
  </si>
  <si>
    <t>张绍先</t>
  </si>
  <si>
    <t>周堂镇周一村</t>
  </si>
  <si>
    <t>孙聚寨乡张申村</t>
  </si>
  <si>
    <t>韩海松</t>
  </si>
  <si>
    <t>尤吉屯乡袁王村</t>
  </si>
  <si>
    <t>杨在玉</t>
  </si>
  <si>
    <t>李峰德</t>
  </si>
  <si>
    <t>蓼堤镇慢打锣村</t>
  </si>
  <si>
    <t>马洪钧</t>
  </si>
  <si>
    <t>石明利</t>
  </si>
  <si>
    <t>西陵寺镇天西村</t>
  </si>
  <si>
    <t>张传营</t>
  </si>
  <si>
    <t>李兴旺</t>
  </si>
  <si>
    <t>林松林</t>
  </si>
  <si>
    <t>尤吉屯乡刘关庙村</t>
  </si>
  <si>
    <t>常丰东</t>
  </si>
  <si>
    <t>许颖兰</t>
  </si>
  <si>
    <t>小麦收</t>
  </si>
  <si>
    <t>王军委</t>
  </si>
  <si>
    <t>涧岗乡恒山村</t>
  </si>
  <si>
    <t>4LZ-8M6</t>
  </si>
  <si>
    <t>李银廷</t>
  </si>
  <si>
    <t>匡城乡吴庄村</t>
  </si>
  <si>
    <t>陈春还</t>
  </si>
  <si>
    <t>夏艳峰</t>
  </si>
  <si>
    <t>匡城乡夏堂村</t>
  </si>
  <si>
    <t>方玉超</t>
  </si>
  <si>
    <t>吴金省</t>
  </si>
  <si>
    <t>魏丰收</t>
  </si>
  <si>
    <t>贾瑞镇</t>
  </si>
  <si>
    <t>马桂敏</t>
  </si>
  <si>
    <t>汪记德</t>
  </si>
  <si>
    <t>张垒</t>
  </si>
  <si>
    <t>刘冠军</t>
  </si>
  <si>
    <t>丁献立</t>
  </si>
  <si>
    <t>李世民</t>
  </si>
  <si>
    <t>后台乡现王村</t>
  </si>
  <si>
    <t>邓月恒</t>
  </si>
  <si>
    <t>舞钢市恒利达</t>
  </si>
  <si>
    <t>韩臣阳</t>
  </si>
  <si>
    <t>金东亮</t>
  </si>
  <si>
    <t>苏国印</t>
  </si>
  <si>
    <t>匡城乡苏岭村</t>
  </si>
  <si>
    <t>肖会格</t>
  </si>
  <si>
    <t>董店乡董六村</t>
  </si>
  <si>
    <t>张庆玉</t>
  </si>
  <si>
    <t>朱玉玲</t>
  </si>
  <si>
    <t>张国营</t>
  </si>
  <si>
    <t>张俊梅</t>
  </si>
  <si>
    <t>长岗镇马尧村</t>
  </si>
  <si>
    <t>临颍县颍机</t>
  </si>
  <si>
    <t>杨志东</t>
  </si>
  <si>
    <t>任光祖</t>
  </si>
  <si>
    <t>河堤乡任庄村</t>
  </si>
  <si>
    <t>王艳升</t>
  </si>
  <si>
    <t>9Y-0.9A</t>
  </si>
  <si>
    <t>齐高峰</t>
  </si>
  <si>
    <t>中国农业</t>
  </si>
  <si>
    <t>孙风霞</t>
  </si>
  <si>
    <t>白楼乡后殷堂村</t>
  </si>
  <si>
    <t>汤保永</t>
  </si>
  <si>
    <t>董店乡皇城寨村</t>
  </si>
  <si>
    <t>王丛</t>
  </si>
  <si>
    <t>谢家芳</t>
  </si>
  <si>
    <t>白庙乡姜集村</t>
  </si>
  <si>
    <t>9YK220</t>
  </si>
  <si>
    <t>洛阳福格森</t>
  </si>
  <si>
    <t>刘素萍</t>
  </si>
  <si>
    <t>新乡市蓝溪科技</t>
  </si>
  <si>
    <t>曹传文</t>
  </si>
  <si>
    <t>城郊乡万楼村</t>
  </si>
  <si>
    <t>9YFQ-1.8</t>
  </si>
  <si>
    <t>石家庄铁鑫机械</t>
  </si>
  <si>
    <t>周日奎</t>
  </si>
  <si>
    <t>祖长红</t>
  </si>
  <si>
    <t>刘亚东</t>
  </si>
  <si>
    <t>YLYQ1950</t>
  </si>
  <si>
    <t>星光玉龙</t>
  </si>
  <si>
    <t>许秀恩</t>
  </si>
  <si>
    <t>段新超</t>
  </si>
  <si>
    <t>张学文</t>
  </si>
  <si>
    <t>河集乡河集南村</t>
  </si>
  <si>
    <t>新乡市正鑫</t>
  </si>
  <si>
    <t>杨礼堂</t>
  </si>
  <si>
    <t>王臣俊</t>
  </si>
  <si>
    <t>汤本姣</t>
  </si>
  <si>
    <t>9QYG-0.5</t>
  </si>
  <si>
    <t>山东德牛</t>
  </si>
  <si>
    <t>马国其</t>
  </si>
  <si>
    <t>河堤乡马六村</t>
  </si>
  <si>
    <t>匡城乡方楼村</t>
  </si>
  <si>
    <t>还田机</t>
  </si>
  <si>
    <t>1JH110</t>
  </si>
  <si>
    <t>1JH130</t>
  </si>
  <si>
    <t>田金礼</t>
  </si>
  <si>
    <t>刘运才</t>
  </si>
  <si>
    <t>汤其荣</t>
  </si>
  <si>
    <t>王洪亮</t>
  </si>
  <si>
    <t>匡城乡子坊村</t>
  </si>
  <si>
    <t>1JHY172</t>
  </si>
  <si>
    <t>王传彬</t>
  </si>
  <si>
    <t>1JHY180</t>
  </si>
  <si>
    <t>尤金祥</t>
  </si>
  <si>
    <t>1JHY150</t>
  </si>
  <si>
    <t>李杰</t>
  </si>
  <si>
    <t>涧岗乡黄菜园村</t>
  </si>
  <si>
    <t>袁亨</t>
  </si>
  <si>
    <t>蓼堤镇魏楼村</t>
  </si>
  <si>
    <t>1JQ165</t>
  </si>
  <si>
    <t>袁建立</t>
  </si>
  <si>
    <t>1JQ172</t>
  </si>
  <si>
    <t>高强</t>
  </si>
  <si>
    <t>1JQ180</t>
  </si>
  <si>
    <t>白楼乡司桥村</t>
  </si>
  <si>
    <t xml:space="preserve">填报人 ：李艳梅   陈先领    联系电话：03703083865                </t>
  </si>
  <si>
    <t>王德龙</t>
  </si>
  <si>
    <t>蓼堤镇坚庄村</t>
  </si>
  <si>
    <t>1JH200</t>
  </si>
  <si>
    <t>故城县祥兆</t>
  </si>
  <si>
    <t>1JH165</t>
  </si>
  <si>
    <t>西陵镇金屯村</t>
  </si>
  <si>
    <t>1JH180</t>
  </si>
  <si>
    <t>李树兰</t>
  </si>
  <si>
    <t>尚屯镇付庄村</t>
  </si>
  <si>
    <t>刑礼峰</t>
  </si>
  <si>
    <t>乔刘军</t>
  </si>
  <si>
    <t>马忠河</t>
  </si>
  <si>
    <t>西林寺镇西陵南村</t>
  </si>
  <si>
    <t>4JQ180</t>
  </si>
  <si>
    <t>石家庄益旺田</t>
  </si>
  <si>
    <t>杨建平</t>
  </si>
  <si>
    <t>4JQ172</t>
  </si>
  <si>
    <t>孙鸣放</t>
  </si>
  <si>
    <t>石家庄海澳</t>
  </si>
  <si>
    <t>黄培志</t>
  </si>
  <si>
    <t>白庙乡王一明村</t>
  </si>
  <si>
    <t>4JQ130</t>
  </si>
  <si>
    <t>陈运动</t>
  </si>
  <si>
    <t>4JQ120</t>
  </si>
  <si>
    <t>王明生</t>
  </si>
  <si>
    <t>张明中</t>
  </si>
  <si>
    <t>4JQ165</t>
  </si>
  <si>
    <t>许学洋</t>
  </si>
  <si>
    <t>蓼堤镇刘东村</t>
  </si>
  <si>
    <t>陈永忠</t>
  </si>
  <si>
    <t>杨波</t>
  </si>
  <si>
    <t>闫作亭</t>
  </si>
  <si>
    <t>城郊乡汤庄村</t>
  </si>
  <si>
    <t>王希永</t>
  </si>
  <si>
    <t>长岗镇王庄村</t>
  </si>
  <si>
    <t>长岗这朱庄村</t>
  </si>
  <si>
    <t>陆安稳</t>
  </si>
  <si>
    <t>河集乡陆屯村</t>
  </si>
  <si>
    <t>尚屯镇张码头村</t>
  </si>
  <si>
    <t>刘岁生</t>
  </si>
  <si>
    <t>4JQ150</t>
  </si>
  <si>
    <t>司广洋</t>
  </si>
  <si>
    <t>4JQ200</t>
  </si>
  <si>
    <t>西陵寺镇刑堂村</t>
  </si>
  <si>
    <t>白红中</t>
  </si>
  <si>
    <t>长岗镇南村</t>
  </si>
  <si>
    <t>路军红</t>
  </si>
  <si>
    <t>1JH-125</t>
  </si>
  <si>
    <t>张相良</t>
  </si>
  <si>
    <t>刘世升</t>
  </si>
  <si>
    <t>曹合公</t>
  </si>
  <si>
    <t>1JH120</t>
  </si>
  <si>
    <t>石家庄兴田</t>
  </si>
  <si>
    <t>孙军波</t>
  </si>
  <si>
    <t>周堂真徐营村</t>
  </si>
  <si>
    <t>1JH172</t>
  </si>
  <si>
    <t>徐金东</t>
  </si>
  <si>
    <t>陆光红</t>
  </si>
  <si>
    <t>河集乡卢庄村</t>
  </si>
  <si>
    <t>德州华北</t>
  </si>
  <si>
    <t>丁青松</t>
  </si>
  <si>
    <t>4J165</t>
  </si>
  <si>
    <t>李奎宁</t>
  </si>
  <si>
    <t>4J200</t>
  </si>
  <si>
    <t>杨东良</t>
  </si>
  <si>
    <t>付爱花</t>
  </si>
  <si>
    <t>胡堂乡湖塘村</t>
  </si>
  <si>
    <t>王礼明</t>
  </si>
  <si>
    <t>邵海港</t>
  </si>
  <si>
    <t>王震</t>
  </si>
  <si>
    <t>匡城乡陈庄村</t>
  </si>
  <si>
    <t>常克珍</t>
  </si>
  <si>
    <t>李俊杰</t>
  </si>
  <si>
    <t>1JHY165</t>
  </si>
  <si>
    <t>王卫中</t>
  </si>
  <si>
    <t>河堤乡河南村</t>
  </si>
  <si>
    <t>阮家认</t>
  </si>
  <si>
    <t>白楼乡殷堂村</t>
  </si>
  <si>
    <t>刘克邓</t>
  </si>
  <si>
    <t>1JHY200</t>
  </si>
  <si>
    <t>刘中霞</t>
  </si>
  <si>
    <t>张保磊</t>
  </si>
  <si>
    <t>河堤乡孔庄村</t>
  </si>
  <si>
    <t>刘欢</t>
  </si>
  <si>
    <t>孙聚寨虫八蜡庙</t>
  </si>
  <si>
    <t>林友民</t>
  </si>
  <si>
    <t>郭现伟</t>
  </si>
  <si>
    <t>蒋正奎</t>
  </si>
  <si>
    <t>周堂镇前曹村</t>
  </si>
  <si>
    <t>徐新峰</t>
  </si>
  <si>
    <t>潮庄镇大徐村</t>
  </si>
  <si>
    <t>1JHY120</t>
  </si>
  <si>
    <t>白传田</t>
  </si>
  <si>
    <t>王家成</t>
  </si>
  <si>
    <t>陈周</t>
  </si>
  <si>
    <t>白庙乡苏庄村</t>
  </si>
  <si>
    <t>张道峰</t>
  </si>
  <si>
    <t>尚屯镇粱庄村</t>
  </si>
  <si>
    <t>朱省委</t>
  </si>
  <si>
    <t>王军见</t>
  </si>
  <si>
    <t>蒋春雷</t>
  </si>
  <si>
    <t>陆文龙</t>
  </si>
  <si>
    <t>凌金苹</t>
  </si>
  <si>
    <t>乔传政</t>
  </si>
  <si>
    <t>王正伟</t>
  </si>
  <si>
    <t>魏永卫</t>
  </si>
  <si>
    <t>李洪亮</t>
  </si>
  <si>
    <t>王恪胜</t>
  </si>
  <si>
    <t>董店乡黄城寨村</t>
  </si>
  <si>
    <t>李卫东</t>
  </si>
  <si>
    <t>西陵寺镇碱厂村</t>
  </si>
  <si>
    <t>朱广田</t>
  </si>
  <si>
    <t>匡城乡君王村</t>
  </si>
  <si>
    <t>陈付国</t>
  </si>
  <si>
    <t>冯素英</t>
  </si>
  <si>
    <t>薛继轩</t>
  </si>
  <si>
    <t>赵东玲</t>
  </si>
  <si>
    <t>马秀杰</t>
  </si>
  <si>
    <t>城郊乡魏堤口村</t>
  </si>
  <si>
    <t>朱登龙</t>
  </si>
  <si>
    <t>王捍卫</t>
  </si>
  <si>
    <t>袁业举</t>
  </si>
  <si>
    <t>尚屯镇尚店村</t>
  </si>
  <si>
    <t>徐振贤</t>
  </si>
  <si>
    <t>赵云飞</t>
  </si>
  <si>
    <t>周堂镇周二村</t>
  </si>
  <si>
    <t>曹占军</t>
  </si>
  <si>
    <t>白文明</t>
  </si>
  <si>
    <t>玉米精播机</t>
  </si>
  <si>
    <t>2BYFZ-3</t>
  </si>
  <si>
    <t>任丘喜洋洋</t>
  </si>
  <si>
    <t>罗朋远</t>
  </si>
  <si>
    <t>许颖明</t>
  </si>
  <si>
    <t>彭业参</t>
  </si>
  <si>
    <t>郭爱平</t>
  </si>
  <si>
    <t>韩唱波</t>
  </si>
  <si>
    <t>涧岗乡陈漫芝村</t>
  </si>
  <si>
    <t>2BYFZ-2</t>
  </si>
  <si>
    <t>蒋伟</t>
  </si>
  <si>
    <t>姜汉中</t>
  </si>
  <si>
    <t>王文凯</t>
  </si>
  <si>
    <t>2BYCF-2</t>
  </si>
  <si>
    <t>朱合启</t>
  </si>
  <si>
    <t>李世明</t>
  </si>
  <si>
    <t>许茂祥</t>
  </si>
  <si>
    <t>王海松</t>
  </si>
  <si>
    <t>河堤乡马路口村</t>
  </si>
  <si>
    <t>张文华</t>
  </si>
  <si>
    <t>罗礼坤</t>
  </si>
  <si>
    <t>河堤乡韩营村</t>
  </si>
  <si>
    <t>冯国东</t>
  </si>
  <si>
    <t>徐国庆</t>
  </si>
  <si>
    <t>胡堂乡徐老庄村</t>
  </si>
  <si>
    <t>李帅</t>
  </si>
  <si>
    <t>段玉霞</t>
  </si>
  <si>
    <t>李晓飞</t>
  </si>
  <si>
    <t>张传席</t>
  </si>
  <si>
    <t>潮庄镇郭庄村</t>
  </si>
  <si>
    <t>闫振器</t>
  </si>
  <si>
    <t>李茂勤</t>
  </si>
  <si>
    <t>卢学敬</t>
  </si>
  <si>
    <t>王常星</t>
  </si>
  <si>
    <t>匡城乡王池村</t>
  </si>
  <si>
    <t>梁玉娥</t>
  </si>
  <si>
    <t>王海锋</t>
  </si>
  <si>
    <t>河堤乡丁庄村</t>
  </si>
  <si>
    <t>郝建英</t>
  </si>
  <si>
    <t>梁榜领</t>
  </si>
  <si>
    <t>朱建国</t>
  </si>
  <si>
    <t>董店乡玉皇庙村</t>
  </si>
  <si>
    <t>黄治国</t>
  </si>
  <si>
    <t>夏令剑</t>
  </si>
  <si>
    <t>王国庆</t>
  </si>
  <si>
    <t>匡城乡现王村</t>
  </si>
  <si>
    <t>余汉振</t>
  </si>
  <si>
    <t>张彦福</t>
  </si>
  <si>
    <t>姬东中</t>
  </si>
  <si>
    <t>肖永福</t>
  </si>
  <si>
    <t>付汝全</t>
  </si>
  <si>
    <t>轩勤亭</t>
  </si>
  <si>
    <t>李伍</t>
  </si>
  <si>
    <t>潮庄镇李庄村</t>
  </si>
  <si>
    <t>徐国利</t>
  </si>
  <si>
    <t>李传召</t>
  </si>
  <si>
    <t>孙聚寨乡前杨村</t>
  </si>
  <si>
    <t>齐卫东</t>
  </si>
  <si>
    <t>周堂镇齐庄村</t>
  </si>
  <si>
    <t>张传领</t>
  </si>
  <si>
    <t>高富民</t>
  </si>
  <si>
    <t>李成立</t>
  </si>
  <si>
    <t>蓼堤镇娄河村</t>
  </si>
  <si>
    <t>程爱玲</t>
  </si>
  <si>
    <t>城郊乡付路咀村</t>
  </si>
  <si>
    <t>杨爱荣</t>
  </si>
  <si>
    <t>焦玉强</t>
  </si>
  <si>
    <t>徐动</t>
  </si>
  <si>
    <t>白庙乡单庄村</t>
  </si>
  <si>
    <t>余邦强</t>
  </si>
  <si>
    <t>西陵寺镇东村</t>
  </si>
  <si>
    <t>朱海西</t>
  </si>
  <si>
    <t>赵克义</t>
  </si>
  <si>
    <t>朱红卫</t>
  </si>
  <si>
    <t>李爱国</t>
  </si>
  <si>
    <t>尚屯镇白庄村</t>
  </si>
  <si>
    <t>孟宪廷</t>
  </si>
  <si>
    <t>长岗镇北郭庄村</t>
  </si>
  <si>
    <t>申国中</t>
  </si>
  <si>
    <t>蒋志德</t>
  </si>
  <si>
    <t>陈红亮</t>
  </si>
  <si>
    <t>李长征</t>
  </si>
  <si>
    <t>卜军红</t>
  </si>
  <si>
    <t>史从信</t>
  </si>
  <si>
    <t>张青臣</t>
  </si>
  <si>
    <t>董金芳</t>
  </si>
  <si>
    <t>孟照廷</t>
  </si>
  <si>
    <t>西陵寺镇姬芳李村</t>
  </si>
  <si>
    <t>刘团结</t>
  </si>
  <si>
    <t>匡城乡范洼村</t>
  </si>
  <si>
    <t>唐广安</t>
  </si>
  <si>
    <t>刘运亭</t>
  </si>
  <si>
    <t>袁其军</t>
  </si>
  <si>
    <t>刘振东</t>
  </si>
  <si>
    <t>魏志强</t>
  </si>
  <si>
    <t>高瑞军</t>
  </si>
  <si>
    <t>李广亮</t>
  </si>
  <si>
    <t>边兴亮</t>
  </si>
  <si>
    <t>2BYCF-3</t>
  </si>
  <si>
    <t>汪祖正</t>
  </si>
  <si>
    <t>李彦军</t>
  </si>
  <si>
    <t>孙勤荣</t>
  </si>
  <si>
    <t>曾凡叶</t>
  </si>
  <si>
    <t>梁海龙</t>
  </si>
  <si>
    <t>白庙乡鲁楼村</t>
  </si>
  <si>
    <t>曹新兵</t>
  </si>
  <si>
    <t>张如亮</t>
  </si>
  <si>
    <t>董明芝</t>
  </si>
  <si>
    <t>白楼乡西岗村</t>
  </si>
  <si>
    <t>王庆学</t>
  </si>
  <si>
    <t>城郊乡黄庄村</t>
  </si>
  <si>
    <t>2BYFZ-4</t>
  </si>
  <si>
    <t>庞振清</t>
  </si>
  <si>
    <t>匡城乡前庞村</t>
  </si>
  <si>
    <t>2BMYF-2</t>
  </si>
  <si>
    <t>张振孔</t>
  </si>
  <si>
    <t>周堂镇白营村</t>
  </si>
  <si>
    <t>闻安林</t>
  </si>
  <si>
    <t>2BYCF-4</t>
  </si>
  <si>
    <t>陈振响</t>
  </si>
  <si>
    <t>赵书留</t>
  </si>
  <si>
    <t>陈国林</t>
  </si>
  <si>
    <t>2BSLM-4</t>
  </si>
  <si>
    <t>王振兴</t>
  </si>
  <si>
    <t>袁玉良</t>
  </si>
  <si>
    <t>匡城乡武堂村</t>
  </si>
  <si>
    <t>张广明</t>
  </si>
  <si>
    <t>靳国启</t>
  </si>
  <si>
    <t>程玉山</t>
  </si>
  <si>
    <t>贾昌中</t>
  </si>
  <si>
    <t>尤吉屯乡贾庄村</t>
  </si>
  <si>
    <t>胡堂乡高里台</t>
  </si>
  <si>
    <t>赵红岩</t>
  </si>
  <si>
    <t>王培峰</t>
  </si>
  <si>
    <t>白楼乡蔡刘村</t>
  </si>
  <si>
    <t>孟松领</t>
  </si>
  <si>
    <t>杜永力</t>
  </si>
  <si>
    <t>9R-2.0</t>
  </si>
  <si>
    <t>邢成明</t>
  </si>
  <si>
    <t>李占军</t>
  </si>
  <si>
    <t>徐玉强</t>
  </si>
  <si>
    <t>马培安</t>
  </si>
  <si>
    <t>梁玉本</t>
  </si>
  <si>
    <t>刘红卫</t>
  </si>
  <si>
    <t>孟现忠</t>
  </si>
  <si>
    <t>崔方林</t>
  </si>
  <si>
    <t>朱立峰</t>
  </si>
  <si>
    <t>河集乡朱洼村</t>
  </si>
  <si>
    <t>汪秀荣</t>
  </si>
  <si>
    <t>张振玉</t>
  </si>
  <si>
    <t>孙聚寨乡马庄村</t>
  </si>
  <si>
    <t>孙运良</t>
  </si>
  <si>
    <t>柴西法</t>
  </si>
  <si>
    <t>于文中</t>
  </si>
  <si>
    <t>杜富强</t>
  </si>
  <si>
    <t>李贤中</t>
  </si>
  <si>
    <t>卢参军</t>
  </si>
  <si>
    <t>朱相合</t>
  </si>
  <si>
    <t>朱相友</t>
  </si>
  <si>
    <t>杨雪峰</t>
  </si>
  <si>
    <t>胡堂乡高里台村</t>
  </si>
  <si>
    <t>李春雷</t>
  </si>
  <si>
    <t>城郊乡李庄村</t>
  </si>
  <si>
    <t>李元涛</t>
  </si>
  <si>
    <t>赵建立</t>
  </si>
  <si>
    <t>程广志</t>
  </si>
  <si>
    <t>胡堂乡马头村</t>
  </si>
  <si>
    <t>李德广</t>
  </si>
  <si>
    <t>平岗镇大李村</t>
  </si>
  <si>
    <t>董雷明</t>
  </si>
  <si>
    <t>西陵寺镇关帝庙村</t>
  </si>
  <si>
    <t>付汝兴</t>
  </si>
  <si>
    <t>耿静</t>
  </si>
  <si>
    <t>杨钦增</t>
  </si>
  <si>
    <t>秦立顺</t>
  </si>
  <si>
    <t>孔德根</t>
  </si>
  <si>
    <t>孔德玲</t>
  </si>
  <si>
    <t>徐吉明</t>
  </si>
  <si>
    <t>宋启廷</t>
  </si>
  <si>
    <t>平岗镇六六湾村</t>
  </si>
  <si>
    <t>张兰英</t>
  </si>
  <si>
    <t>张忠田</t>
  </si>
  <si>
    <t>平岗镇张景村</t>
  </si>
  <si>
    <t>秦本金</t>
  </si>
  <si>
    <t>郝素梅</t>
  </si>
  <si>
    <t>孔新友</t>
  </si>
  <si>
    <t>李道政</t>
  </si>
  <si>
    <t>刘爱花</t>
  </si>
  <si>
    <t>李新胜</t>
  </si>
  <si>
    <t>平岗镇平西村</t>
  </si>
  <si>
    <t>尚学周</t>
  </si>
  <si>
    <t>尤吉屯乡李范营村</t>
  </si>
  <si>
    <t>蒋成得</t>
  </si>
  <si>
    <t>孙聚寨乡叭蜡庙村</t>
  </si>
  <si>
    <t>王运中</t>
  </si>
  <si>
    <t>连传中</t>
  </si>
  <si>
    <t>赵西明</t>
  </si>
  <si>
    <t>杨学广</t>
  </si>
  <si>
    <t>尚永治</t>
  </si>
  <si>
    <t>肖士同</t>
  </si>
  <si>
    <t>王成修</t>
  </si>
  <si>
    <t>宋慎营</t>
  </si>
  <si>
    <t>徐照兴</t>
  </si>
  <si>
    <t>孔德学</t>
  </si>
  <si>
    <t>秦化明</t>
  </si>
  <si>
    <t>牛一汉</t>
  </si>
  <si>
    <t>平岗镇平南村</t>
  </si>
  <si>
    <t>张世明</t>
  </si>
  <si>
    <t>城郊乡王楼村</t>
  </si>
  <si>
    <t>李兰芝</t>
  </si>
  <si>
    <t>尚传军</t>
  </si>
  <si>
    <t>西陵司镇耿庄村</t>
  </si>
  <si>
    <t>闫叶功</t>
  </si>
  <si>
    <t>王明业</t>
  </si>
  <si>
    <t>付新顺</t>
  </si>
  <si>
    <t>刘克明</t>
  </si>
  <si>
    <t>孟现亮</t>
  </si>
  <si>
    <t>金兰芝</t>
  </si>
  <si>
    <t>邢礼新</t>
  </si>
  <si>
    <t>秦培成</t>
  </si>
  <si>
    <t>李庆阳</t>
  </si>
  <si>
    <t>董店乡西李村</t>
  </si>
  <si>
    <t>路谋修</t>
  </si>
  <si>
    <t>李红英</t>
  </si>
  <si>
    <t>杨三立</t>
  </si>
  <si>
    <t>城隍乡康河村</t>
  </si>
  <si>
    <t>王心芝</t>
  </si>
  <si>
    <t>张传兴</t>
  </si>
  <si>
    <t>宋贤峰</t>
  </si>
  <si>
    <t>邢志明</t>
  </si>
  <si>
    <t>孙聚寨乡一刀刘村</t>
  </si>
  <si>
    <t>高中习</t>
  </si>
  <si>
    <t>周大红</t>
  </si>
  <si>
    <t>单国峰</t>
  </si>
  <si>
    <t>夏新义</t>
  </si>
  <si>
    <t>吴孝力</t>
  </si>
  <si>
    <t>潮庄镇潮庄北村</t>
  </si>
  <si>
    <t>刘传良</t>
  </si>
  <si>
    <t>张汉臣</t>
  </si>
  <si>
    <t>尤吉屯乡蒋店村</t>
  </si>
  <si>
    <t>朱国志</t>
  </si>
  <si>
    <t>李现峰</t>
  </si>
  <si>
    <t>轩有德</t>
  </si>
  <si>
    <t>路传合</t>
  </si>
  <si>
    <t>王克民</t>
  </si>
  <si>
    <t>朱坤文</t>
  </si>
  <si>
    <t>王爱荣</t>
  </si>
  <si>
    <t>任玉治</t>
  </si>
  <si>
    <t>任秀强</t>
  </si>
  <si>
    <t>徐希东</t>
  </si>
  <si>
    <t>徐吉科</t>
  </si>
  <si>
    <t>孟庆军</t>
  </si>
  <si>
    <t>杨树东</t>
  </si>
  <si>
    <t>李桂玲</t>
  </si>
  <si>
    <t>王洪科</t>
  </si>
  <si>
    <t>匡城乡君王城村</t>
  </si>
  <si>
    <t>王旦旦</t>
  </si>
  <si>
    <t>匡城乡郑寨村</t>
  </si>
  <si>
    <t>金海生</t>
  </si>
  <si>
    <t>王鹏</t>
  </si>
  <si>
    <t>白庙乡鲁庄村</t>
  </si>
  <si>
    <t>陈其昌</t>
  </si>
  <si>
    <t>姬厚利</t>
  </si>
  <si>
    <t>姬敢闯</t>
  </si>
  <si>
    <t>范文杰</t>
  </si>
  <si>
    <t>张永东</t>
  </si>
  <si>
    <t>范同业</t>
  </si>
  <si>
    <t>窦永彬</t>
  </si>
  <si>
    <t>贺庆诚</t>
  </si>
  <si>
    <t>李庆瑞</t>
  </si>
  <si>
    <t>燕孝明</t>
  </si>
  <si>
    <t>张国法</t>
  </si>
  <si>
    <t>河集乡郭屯村</t>
  </si>
  <si>
    <t>9R-3.0</t>
  </si>
  <si>
    <t>9R-6.0</t>
  </si>
  <si>
    <t>9R-2.7</t>
  </si>
  <si>
    <t>蒋矩锋</t>
  </si>
  <si>
    <t>白庙乡殷楼村</t>
  </si>
  <si>
    <t>张照理</t>
  </si>
  <si>
    <t>平岗镇张井村</t>
  </si>
  <si>
    <t>张长海</t>
  </si>
  <si>
    <t>张成荣</t>
  </si>
  <si>
    <t>长岗镇鲁庄村</t>
  </si>
  <si>
    <t>宋祖国</t>
  </si>
  <si>
    <t>李清明</t>
  </si>
  <si>
    <t>潮庄镇船李村</t>
  </si>
  <si>
    <t>刘开</t>
  </si>
  <si>
    <t>李海超</t>
  </si>
  <si>
    <t>范洼乡洪庄村</t>
  </si>
  <si>
    <t>王永西</t>
  </si>
  <si>
    <t>王海军</t>
  </si>
  <si>
    <t>城郊乡蒋坟村</t>
  </si>
  <si>
    <t>4H-170</t>
  </si>
  <si>
    <t>正阳县豫丰</t>
  </si>
  <si>
    <t>张永亮</t>
  </si>
  <si>
    <t>尤吉屯乡袁王庄村</t>
  </si>
  <si>
    <t>4HW-160</t>
  </si>
  <si>
    <t>4HW-165</t>
  </si>
  <si>
    <t>新乡市长春</t>
  </si>
  <si>
    <t>王冬艳</t>
  </si>
  <si>
    <t>4H-150</t>
  </si>
  <si>
    <t>正阳县创鑫</t>
  </si>
  <si>
    <t>芮智勇</t>
  </si>
  <si>
    <t>4H-165</t>
  </si>
  <si>
    <t>范树廷</t>
  </si>
  <si>
    <t>城郊乡黄元村</t>
  </si>
  <si>
    <t>4H-215</t>
  </si>
  <si>
    <t>1S-220</t>
  </si>
  <si>
    <t>淮北市华丰</t>
  </si>
  <si>
    <t>郑州市牧昌</t>
  </si>
  <si>
    <t>王付昌</t>
  </si>
  <si>
    <t>黄彦明</t>
  </si>
  <si>
    <t>刘战涛</t>
  </si>
  <si>
    <t>匡城乡刘庄寨村</t>
  </si>
  <si>
    <t>赵国杰</t>
  </si>
  <si>
    <t>朱睢太</t>
  </si>
  <si>
    <t>翟元红</t>
  </si>
  <si>
    <t>刘广生</t>
  </si>
  <si>
    <t>董店乡程寨村</t>
  </si>
  <si>
    <t>赵从燕</t>
  </si>
  <si>
    <t>苏其军</t>
  </si>
  <si>
    <t>刘记梅</t>
  </si>
  <si>
    <t>河集乡枣元村</t>
  </si>
  <si>
    <t>孟现平</t>
  </si>
  <si>
    <t>许国辉</t>
  </si>
  <si>
    <t>朱铁永</t>
  </si>
  <si>
    <t>西陵寺镇社公村</t>
  </si>
  <si>
    <t>王德修</t>
  </si>
  <si>
    <t>9HWS-2100</t>
  </si>
  <si>
    <t>郑州市双丰</t>
  </si>
  <si>
    <t>蒋正波</t>
  </si>
  <si>
    <t>城郊乡十里铺村</t>
  </si>
  <si>
    <t>孟庆蒙</t>
  </si>
  <si>
    <t>刘欧亚</t>
  </si>
  <si>
    <t>孟更</t>
  </si>
  <si>
    <t>孙俊男</t>
  </si>
  <si>
    <t>郑培文</t>
  </si>
  <si>
    <t>洪治贤</t>
  </si>
  <si>
    <t>胡堂乡谷楼村</t>
  </si>
  <si>
    <t>9FH-1001</t>
  </si>
  <si>
    <t>张瑞奇</t>
  </si>
  <si>
    <t>9FH-1002</t>
  </si>
  <si>
    <t>张国红</t>
  </si>
  <si>
    <t>玉米脱粒机</t>
  </si>
  <si>
    <t>5TY-128-150</t>
  </si>
  <si>
    <t>云南精旭</t>
  </si>
  <si>
    <t>杨照平</t>
  </si>
  <si>
    <t>王进良</t>
  </si>
  <si>
    <t>河集乡同庙村</t>
  </si>
  <si>
    <t>张兰芝</t>
  </si>
  <si>
    <t>王菊英</t>
  </si>
  <si>
    <t>刘永杰</t>
  </si>
  <si>
    <t>杨爱梅</t>
  </si>
  <si>
    <t>河集乡香张村</t>
  </si>
  <si>
    <t>李敏杰</t>
  </si>
  <si>
    <t>周月振</t>
  </si>
  <si>
    <t>杨钦停</t>
  </si>
  <si>
    <t>许风英</t>
  </si>
  <si>
    <t>马中贤</t>
  </si>
  <si>
    <t>侯立治</t>
  </si>
  <si>
    <t>侯新花</t>
  </si>
  <si>
    <t>余连英</t>
  </si>
  <si>
    <t>马锦呼</t>
  </si>
  <si>
    <t>白楼乡君赵村</t>
  </si>
  <si>
    <t>王素花</t>
  </si>
  <si>
    <t>杨红伟</t>
  </si>
  <si>
    <t>靳东堂</t>
  </si>
  <si>
    <t>沈洪奇</t>
  </si>
  <si>
    <t>宋信兵</t>
  </si>
  <si>
    <t>孙腾方</t>
  </si>
  <si>
    <t>张道营</t>
  </si>
  <si>
    <t>河堤乡张庄村</t>
  </si>
  <si>
    <t>袁方</t>
  </si>
  <si>
    <t>刘传利</t>
  </si>
  <si>
    <t>李峰德1</t>
  </si>
  <si>
    <t>刘祥生</t>
  </si>
  <si>
    <t>刘远强</t>
  </si>
  <si>
    <t>许颖翔</t>
  </si>
  <si>
    <t>李荣光</t>
  </si>
  <si>
    <t>李春明</t>
  </si>
  <si>
    <t>杨培德</t>
  </si>
  <si>
    <t>蒋家臣</t>
  </si>
  <si>
    <t>赵国东</t>
  </si>
  <si>
    <t>陈月梅</t>
  </si>
  <si>
    <t>割台</t>
  </si>
  <si>
    <t>4YB-4A</t>
  </si>
  <si>
    <t>新乡市立广</t>
  </si>
  <si>
    <t>自走式喷药机</t>
  </si>
  <si>
    <t>3WPZ-1000A</t>
  </si>
  <si>
    <t>青州炜锋</t>
  </si>
  <si>
    <t>3WPZ-1000</t>
  </si>
  <si>
    <t>青州大丰</t>
  </si>
  <si>
    <t>余成林</t>
  </si>
  <si>
    <t>花生摘果机</t>
  </si>
  <si>
    <t>5HZ-700H</t>
  </si>
  <si>
    <t>常传信</t>
  </si>
  <si>
    <t>周克臣</t>
  </si>
  <si>
    <t>蒋营</t>
  </si>
  <si>
    <t>孙魁荣</t>
  </si>
  <si>
    <t>白楼乡阮洼村</t>
  </si>
  <si>
    <t>马传堂</t>
  </si>
  <si>
    <t>匡城乡马泗河村</t>
  </si>
  <si>
    <t>马培光</t>
  </si>
  <si>
    <t>刘克平</t>
  </si>
  <si>
    <t>尚屯镇余公村</t>
  </si>
  <si>
    <t>褚绍青</t>
  </si>
  <si>
    <t>李克远</t>
  </si>
  <si>
    <t>匡城乡洪庄村</t>
  </si>
  <si>
    <t>鲁国平</t>
  </si>
  <si>
    <t>张艳峰</t>
  </si>
  <si>
    <t>徐继勇</t>
  </si>
  <si>
    <t>玉米机</t>
  </si>
  <si>
    <t>4YZB-4J</t>
  </si>
  <si>
    <t>河北英虎</t>
  </si>
  <si>
    <t>杨保国</t>
  </si>
  <si>
    <t>河集乡大杨庄村</t>
  </si>
  <si>
    <t>田秋杰</t>
  </si>
  <si>
    <t>4YZ-3</t>
  </si>
  <si>
    <t>朱战东</t>
  </si>
  <si>
    <t>4YZP-2B</t>
  </si>
  <si>
    <t>德州春明</t>
  </si>
  <si>
    <t>刘军卫</t>
  </si>
  <si>
    <t>孙聚寨乡刘尧村</t>
  </si>
  <si>
    <t>高春</t>
  </si>
  <si>
    <t>郭景宜</t>
  </si>
  <si>
    <t>杨青松</t>
  </si>
  <si>
    <t>翟家唐</t>
  </si>
  <si>
    <t>赵彦涛</t>
  </si>
  <si>
    <t>蓼堤镇周龙岗村</t>
  </si>
  <si>
    <t>2020年农业机械购置专项补贴资金申请汇总表（核实结果表）第三批调剂资金</t>
  </si>
  <si>
    <t>芬美德1404</t>
  </si>
  <si>
    <t>洛阳</t>
  </si>
  <si>
    <t>195000</t>
  </si>
  <si>
    <t>汤庄村民委员会</t>
  </si>
  <si>
    <t>2</t>
  </si>
  <si>
    <t>陈德韩</t>
  </si>
  <si>
    <t>陈楼村民委员会</t>
  </si>
  <si>
    <t>3</t>
  </si>
  <si>
    <t>50000</t>
  </si>
  <si>
    <t>4</t>
  </si>
  <si>
    <t>力王504</t>
  </si>
  <si>
    <t>山东</t>
  </si>
  <si>
    <t>梁富厂</t>
  </si>
  <si>
    <t>河堤乡河东</t>
  </si>
  <si>
    <t>5</t>
  </si>
  <si>
    <t>汤本娇</t>
  </si>
  <si>
    <t>6</t>
  </si>
  <si>
    <t>力王1004</t>
  </si>
  <si>
    <t>贾花立</t>
  </si>
  <si>
    <t>110000</t>
  </si>
  <si>
    <t>文庄村民委员会</t>
  </si>
  <si>
    <t>7</t>
  </si>
  <si>
    <t>赵汉章</t>
  </si>
  <si>
    <t>邢堂村民委员会</t>
  </si>
  <si>
    <t>8</t>
  </si>
  <si>
    <t>向阳红504</t>
  </si>
  <si>
    <t>郭海峰</t>
  </si>
  <si>
    <t>王楼村民委员会</t>
  </si>
  <si>
    <t>9</t>
  </si>
  <si>
    <t>芬美得704</t>
  </si>
  <si>
    <t>徐双健</t>
  </si>
  <si>
    <t>78000</t>
  </si>
  <si>
    <t>马东村民委员会</t>
  </si>
  <si>
    <t>10</t>
  </si>
  <si>
    <t>匡城村民委员会</t>
  </si>
  <si>
    <t>11</t>
  </si>
  <si>
    <t>林红军</t>
  </si>
  <si>
    <t>大林店村民委员会</t>
  </si>
  <si>
    <t>12</t>
  </si>
  <si>
    <t>王传军</t>
  </si>
  <si>
    <t>马岗村民委员会</t>
  </si>
  <si>
    <t>13</t>
  </si>
  <si>
    <t>董庄村民委员会</t>
  </si>
  <si>
    <t>14</t>
  </si>
  <si>
    <t>芬美得504</t>
  </si>
  <si>
    <t>宋慎玲</t>
  </si>
  <si>
    <t>宋庄村民委员会</t>
  </si>
  <si>
    <t>15</t>
  </si>
  <si>
    <t>张丽</t>
  </si>
  <si>
    <t>茶徐村民委员会</t>
  </si>
  <si>
    <t>16</t>
  </si>
  <si>
    <t>杨素玲</t>
  </si>
  <si>
    <t>彭寨村民委员会</t>
  </si>
  <si>
    <t>17</t>
  </si>
  <si>
    <t>陈根旺</t>
  </si>
  <si>
    <t>马元村民委员会</t>
  </si>
  <si>
    <t>18</t>
  </si>
  <si>
    <t>贺亚鹏</t>
  </si>
  <si>
    <t>黎庄村民委员会</t>
  </si>
  <si>
    <t>19</t>
  </si>
  <si>
    <t>孟春梅</t>
  </si>
  <si>
    <t>蓼北村民委员会</t>
  </si>
  <si>
    <t>20</t>
  </si>
  <si>
    <t>WD1404B-1</t>
  </si>
  <si>
    <t>江苏</t>
  </si>
  <si>
    <t>21</t>
  </si>
  <si>
    <t>213000</t>
  </si>
  <si>
    <t>22</t>
  </si>
  <si>
    <t>WD704K</t>
  </si>
  <si>
    <t>23</t>
  </si>
  <si>
    <t>SD704-X</t>
  </si>
  <si>
    <t>山东萨丁</t>
  </si>
  <si>
    <t>24</t>
  </si>
  <si>
    <t>25</t>
  </si>
  <si>
    <t>26</t>
  </si>
  <si>
    <t>27</t>
  </si>
  <si>
    <t>28</t>
  </si>
  <si>
    <t>刘建军</t>
  </si>
  <si>
    <t>29</t>
  </si>
  <si>
    <t>51000</t>
  </si>
  <si>
    <t>30</t>
  </si>
  <si>
    <t>31</t>
  </si>
  <si>
    <t>32</t>
  </si>
  <si>
    <t>泰鸿504</t>
  </si>
  <si>
    <t>33</t>
  </si>
  <si>
    <t>高长江</t>
  </si>
  <si>
    <t>34</t>
  </si>
  <si>
    <t>孙聚寨乡刘楼村</t>
  </si>
  <si>
    <t>35</t>
  </si>
  <si>
    <t>36</t>
  </si>
  <si>
    <t>李保都</t>
  </si>
  <si>
    <t>37</t>
  </si>
  <si>
    <t>汪开厂</t>
  </si>
  <si>
    <t>38</t>
  </si>
  <si>
    <t>杨志刚</t>
  </si>
  <si>
    <t>39</t>
  </si>
  <si>
    <t>SK404</t>
  </si>
  <si>
    <t>杨志</t>
  </si>
  <si>
    <t>40</t>
  </si>
  <si>
    <t>MF804</t>
  </si>
  <si>
    <t>41</t>
  </si>
  <si>
    <t>冯万才</t>
  </si>
  <si>
    <t>42</t>
  </si>
  <si>
    <t>柴寿林</t>
  </si>
  <si>
    <t>43</t>
  </si>
  <si>
    <t>王书堂</t>
  </si>
  <si>
    <t>44</t>
  </si>
  <si>
    <t>李美芝</t>
  </si>
  <si>
    <t>45</t>
  </si>
  <si>
    <t>林友明</t>
  </si>
  <si>
    <t>朱秀梅</t>
  </si>
  <si>
    <t>CFH2004</t>
  </si>
  <si>
    <t>赵广星</t>
  </si>
  <si>
    <t>185000</t>
  </si>
  <si>
    <t>刘兴榜</t>
  </si>
  <si>
    <t>蒋举国</t>
  </si>
  <si>
    <t>余方民</t>
  </si>
  <si>
    <t>陈志波</t>
  </si>
  <si>
    <t>陈怀芝</t>
  </si>
  <si>
    <t>孙满想</t>
  </si>
  <si>
    <t>刘景菊</t>
  </si>
  <si>
    <t>余方建</t>
  </si>
  <si>
    <t>尤吉屯乡韭菜园村</t>
  </si>
  <si>
    <t>刘文红</t>
  </si>
  <si>
    <t>李彪中</t>
  </si>
  <si>
    <t>西陵寺镇刘屯村</t>
  </si>
  <si>
    <t>唐治敏</t>
  </si>
  <si>
    <t>王进平</t>
  </si>
  <si>
    <t>刘兴法</t>
  </si>
  <si>
    <t>刘青要</t>
  </si>
  <si>
    <t>董店曹营村</t>
  </si>
  <si>
    <t>高令</t>
  </si>
  <si>
    <t>张兵兵</t>
  </si>
  <si>
    <t>城郊乡张公台村</t>
  </si>
  <si>
    <t>朱明超</t>
  </si>
  <si>
    <t>周克雨</t>
  </si>
  <si>
    <t>余坤</t>
  </si>
  <si>
    <t>马天鹏</t>
  </si>
  <si>
    <t>侯海涛</t>
  </si>
  <si>
    <t>蒋家海</t>
  </si>
  <si>
    <t>蒋家魁</t>
  </si>
  <si>
    <t>董店乡安楼村</t>
  </si>
  <si>
    <t>彭宗清</t>
  </si>
  <si>
    <t>肖世涛</t>
  </si>
  <si>
    <t>翟军委</t>
  </si>
  <si>
    <t>米从刚</t>
  </si>
  <si>
    <t>于国栋</t>
  </si>
  <si>
    <t>刘兴成</t>
  </si>
  <si>
    <t>4HW-230</t>
  </si>
  <si>
    <t>冯翠玲</t>
  </si>
  <si>
    <t>刘永涛</t>
  </si>
  <si>
    <t>玉米播种机</t>
  </si>
  <si>
    <t>喜洋洋</t>
  </si>
  <si>
    <t>胡德中</t>
  </si>
  <si>
    <t>高国良</t>
  </si>
  <si>
    <t>孙聚寨乡屈楼村</t>
  </si>
  <si>
    <t>徐长青</t>
  </si>
  <si>
    <t>李红心</t>
  </si>
  <si>
    <t>袁志勇</t>
  </si>
  <si>
    <t>河堤乡邢庄村</t>
  </si>
  <si>
    <t>郭金玉</t>
  </si>
  <si>
    <t>王宝钢</t>
  </si>
  <si>
    <t>白庙乡西朱楼村</t>
  </si>
  <si>
    <t>陈俊英</t>
  </si>
  <si>
    <t>申怀廷</t>
  </si>
  <si>
    <t>袁业帅</t>
  </si>
  <si>
    <t>尚屯镇吴楼村</t>
  </si>
  <si>
    <t>陈传道</t>
  </si>
  <si>
    <t>轩俭坤</t>
  </si>
  <si>
    <t>孙聚寨乡前李村</t>
  </si>
  <si>
    <t>闫道卫</t>
  </si>
  <si>
    <t>何月法</t>
  </si>
  <si>
    <t>胡永辉</t>
  </si>
  <si>
    <t>余永军</t>
  </si>
  <si>
    <t>河堤乡河东村</t>
  </si>
  <si>
    <t>林治安</t>
  </si>
  <si>
    <t>王东海</t>
  </si>
  <si>
    <t>冯传林</t>
  </si>
  <si>
    <t>刘治兴</t>
  </si>
  <si>
    <t>姚进山</t>
  </si>
  <si>
    <t>王军华</t>
  </si>
  <si>
    <t>2BSJM-4</t>
  </si>
  <si>
    <t>杨现伟</t>
  </si>
  <si>
    <t>高中卿</t>
  </si>
  <si>
    <t>玉米机割台</t>
  </si>
  <si>
    <t>4GC-4</t>
  </si>
  <si>
    <t>匡城乡韩金洼</t>
  </si>
  <si>
    <t>4YGT-4</t>
  </si>
  <si>
    <t>新乡花溪科技</t>
  </si>
  <si>
    <t>孙千坤</t>
  </si>
  <si>
    <t>吴春峰</t>
  </si>
  <si>
    <t>高红伟</t>
  </si>
  <si>
    <t>城管回族镇东关村</t>
  </si>
  <si>
    <t>4YZ-4</t>
  </si>
  <si>
    <t>遂平县方圆</t>
  </si>
  <si>
    <t>蓼堤镇北村</t>
  </si>
  <si>
    <t>李广明</t>
  </si>
  <si>
    <t>许德胜</t>
  </si>
  <si>
    <t>匡城乡许天寺村</t>
  </si>
  <si>
    <t>王崇涛</t>
  </si>
  <si>
    <t>小麦收割机</t>
  </si>
  <si>
    <t>朱相红</t>
  </si>
  <si>
    <t>程广治</t>
  </si>
  <si>
    <t>李秀真</t>
  </si>
  <si>
    <t>张玉社</t>
  </si>
  <si>
    <t>沧州盛承</t>
  </si>
  <si>
    <t>马建玲</t>
  </si>
  <si>
    <t>周继生</t>
  </si>
  <si>
    <t>孙聚寨乡周坦村</t>
  </si>
  <si>
    <t>周相振</t>
  </si>
  <si>
    <t>王红亮</t>
  </si>
  <si>
    <t>乔家营</t>
  </si>
  <si>
    <t>赵同敬</t>
  </si>
  <si>
    <t>董店乡皇台北村</t>
  </si>
  <si>
    <t>程维中</t>
  </si>
  <si>
    <t>楚传祥</t>
  </si>
  <si>
    <t>孙聚寨乡刘一刀村</t>
  </si>
  <si>
    <t>王振涛</t>
  </si>
  <si>
    <t>李玉荣</t>
  </si>
  <si>
    <t>李广亭</t>
  </si>
  <si>
    <t>司广红</t>
  </si>
  <si>
    <t>唐运修</t>
  </si>
  <si>
    <t>张花锦</t>
  </si>
  <si>
    <t>赵同森</t>
  </si>
  <si>
    <t>粮食烘干机</t>
  </si>
  <si>
    <t>5H-12</t>
  </si>
  <si>
    <t>河南华安</t>
  </si>
  <si>
    <t>张和金</t>
  </si>
  <si>
    <t>周堂镇周三村</t>
  </si>
  <si>
    <t>5HP-30</t>
  </si>
  <si>
    <t>河南中联</t>
  </si>
  <si>
    <t>翟家全</t>
  </si>
  <si>
    <t>韩庄村委</t>
  </si>
  <si>
    <t>张金光</t>
  </si>
  <si>
    <t>老庄村委</t>
  </si>
  <si>
    <t>刘孝明</t>
  </si>
  <si>
    <t>刘楼村委</t>
  </si>
  <si>
    <t>尚群立</t>
  </si>
  <si>
    <t>李范营村委</t>
  </si>
  <si>
    <t>袁军凌</t>
  </si>
  <si>
    <t>许庄村委</t>
  </si>
  <si>
    <t>林秀霞</t>
  </si>
  <si>
    <t>尤吉屯村委</t>
  </si>
  <si>
    <t>潘保德</t>
  </si>
  <si>
    <t>田花园村委</t>
  </si>
  <si>
    <t>石广文</t>
  </si>
  <si>
    <t>帝东村委</t>
  </si>
  <si>
    <t>林玉华</t>
  </si>
  <si>
    <t>干庄村委</t>
  </si>
  <si>
    <t>周俊启</t>
  </si>
  <si>
    <t>朱营村委</t>
  </si>
  <si>
    <t>蒋成芳</t>
  </si>
  <si>
    <t>王秀德</t>
  </si>
  <si>
    <t>常郭屯村委</t>
  </si>
  <si>
    <t>付如启</t>
  </si>
  <si>
    <t>冯关屯村委</t>
  </si>
  <si>
    <t>杨守岗</t>
  </si>
  <si>
    <t>燕屯村委</t>
  </si>
  <si>
    <t>袁志业</t>
  </si>
  <si>
    <t>耿庄村委</t>
  </si>
  <si>
    <t>吕青峰</t>
  </si>
  <si>
    <t>辛屯村委</t>
  </si>
  <si>
    <t>4HZJ-2600</t>
  </si>
  <si>
    <t>翟进良</t>
  </si>
  <si>
    <t>袁桂荣</t>
  </si>
  <si>
    <t>曹红军</t>
  </si>
  <si>
    <t>张红军</t>
  </si>
  <si>
    <t>袁东峰</t>
  </si>
  <si>
    <t>李普亮</t>
  </si>
  <si>
    <t>刘进堂</t>
  </si>
  <si>
    <t>王长征</t>
  </si>
  <si>
    <t>王海涛</t>
  </si>
  <si>
    <t>涧岗乡学庄村</t>
  </si>
  <si>
    <t>1JH-120BX</t>
  </si>
  <si>
    <t>吕义红</t>
  </si>
  <si>
    <t>匡城乡吴楼村</t>
  </si>
  <si>
    <t>1GKN-200A1</t>
  </si>
  <si>
    <t>2020年农业机械购置专项补贴资金申请汇总表（核实结果表）第四批</t>
  </si>
  <si>
    <t>第一拖</t>
  </si>
  <si>
    <t>WF-704</t>
  </si>
  <si>
    <t>尚屯镇娄马头村</t>
  </si>
  <si>
    <t>郭瑞</t>
  </si>
  <si>
    <t>尤吉屯乡黑东村</t>
  </si>
  <si>
    <t>王景泰</t>
  </si>
  <si>
    <t>王孝国</t>
  </si>
  <si>
    <t>1GKND-230</t>
  </si>
  <si>
    <t>徐泽香</t>
  </si>
  <si>
    <t>张法超</t>
  </si>
  <si>
    <t>许喜华</t>
  </si>
  <si>
    <t>玉米粒割台</t>
  </si>
  <si>
    <t>遂平县方园</t>
  </si>
  <si>
    <t>付成飞</t>
  </si>
  <si>
    <t>王见锋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</si>
</sst>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;[Red]0"/>
    <numFmt numFmtId="177" formatCode="0.00_ "/>
  </numFmts>
  <fonts count="53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B0F0"/>
      <name val="宋体"/>
      <charset val="134"/>
      <scheme val="minor"/>
    </font>
    <font>
      <sz val="10"/>
      <color rgb="FF444444"/>
      <name val="宋体"/>
      <charset val="134"/>
      <scheme val="minor"/>
    </font>
    <font>
      <b/>
      <sz val="16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sz val="11"/>
      <color theme="1"/>
      <name val="Tahoma"/>
      <charset val="134"/>
    </font>
    <font>
      <sz val="10"/>
      <color rgb="FF444444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10"/>
      <color rgb="FF00B0F0"/>
      <name val="宋体"/>
      <charset val="134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theme="1"/>
      <name val="Tahoma"/>
      <charset val="134"/>
    </font>
    <font>
      <b/>
      <sz val="18"/>
      <color theme="1"/>
      <name val="宋体"/>
      <charset val="134"/>
    </font>
    <font>
      <b/>
      <sz val="18"/>
      <name val="宋体"/>
      <charset val="134"/>
    </font>
    <font>
      <sz val="12"/>
      <color theme="1"/>
      <name val="宋体"/>
      <charset val="134"/>
    </font>
    <font>
      <sz val="12"/>
      <color rgb="FF00B0F0"/>
      <name val="宋体"/>
      <charset val="134"/>
    </font>
    <font>
      <sz val="10.5"/>
      <color rgb="FF444444"/>
      <name val="宋体"/>
      <charset val="134"/>
    </font>
    <font>
      <sz val="11"/>
      <color rgb="FF00B0F0"/>
      <name val="宋体"/>
      <charset val="134"/>
    </font>
    <font>
      <sz val="11"/>
      <color theme="1"/>
      <name val="宋体"/>
      <charset val="134"/>
    </font>
    <font>
      <sz val="11"/>
      <color rgb="FF444444"/>
      <name val="宋体"/>
      <charset val="134"/>
    </font>
    <font>
      <sz val="11"/>
      <color rgb="FFFF0000"/>
      <name val="宋体"/>
      <charset val="134"/>
    </font>
    <font>
      <sz val="10.5"/>
      <color theme="1"/>
      <name val="宋体"/>
      <charset val="134"/>
    </font>
    <font>
      <sz val="12"/>
      <color rgb="FFFF0000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</font>
    <font>
      <sz val="10.5"/>
      <color theme="1"/>
      <name val="宋体"/>
      <charset val="134"/>
      <scheme val="minor"/>
    </font>
    <font>
      <sz val="10"/>
      <color rgb="FFFF0000"/>
      <name val="Tahoma"/>
      <charset val="134"/>
    </font>
    <font>
      <b/>
      <sz val="14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4F4F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8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49" fillId="2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35" fillId="10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1" fillId="0" borderId="9" applyNumberFormat="0" applyFill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3" fillId="15" borderId="10" applyNumberFormat="0" applyAlignment="0" applyProtection="0">
      <alignment vertical="center"/>
    </xf>
    <xf numFmtId="0" fontId="50" fillId="15" borderId="14" applyNumberFormat="0" applyAlignment="0" applyProtection="0">
      <alignment vertical="center"/>
    </xf>
    <xf numFmtId="0" fontId="40" fillId="11" borderId="8" applyNumberFormat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42" fillId="21" borderId="0" applyNumberFormat="0" applyBorder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2" fillId="36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/>
    <xf numFmtId="0" fontId="35" fillId="1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42" fillId="16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20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>
      <alignment vertical="center"/>
    </xf>
  </cellStyleXfs>
  <cellXfs count="348">
    <xf numFmtId="0" fontId="0" fillId="0" borderId="0" xfId="0">
      <alignment vertical="center"/>
    </xf>
    <xf numFmtId="0" fontId="1" fillId="0" borderId="0" xfId="57" applyFont="1" applyFill="1" applyBorder="1" applyAlignment="1">
      <alignment vertical="center"/>
    </xf>
    <xf numFmtId="0" fontId="1" fillId="0" borderId="1" xfId="57" applyFont="1" applyFill="1" applyBorder="1" applyAlignment="1">
      <alignment vertical="center"/>
    </xf>
    <xf numFmtId="0" fontId="1" fillId="0" borderId="2" xfId="57" applyFont="1" applyFill="1" applyBorder="1" applyAlignment="1">
      <alignment vertical="center" textRotation="255"/>
    </xf>
    <xf numFmtId="0" fontId="1" fillId="0" borderId="2" xfId="57" applyNumberFormat="1" applyFont="1" applyFill="1" applyBorder="1" applyAlignment="1">
      <alignment vertical="center" wrapText="1"/>
    </xf>
    <xf numFmtId="0" fontId="1" fillId="0" borderId="2" xfId="57" applyFont="1" applyFill="1" applyBorder="1" applyAlignment="1">
      <alignment vertical="center" wrapText="1"/>
    </xf>
    <xf numFmtId="0" fontId="1" fillId="0" borderId="3" xfId="57" applyNumberFormat="1" applyFont="1" applyFill="1" applyBorder="1" applyAlignment="1">
      <alignment vertical="center" wrapText="1"/>
    </xf>
    <xf numFmtId="0" fontId="1" fillId="0" borderId="2" xfId="57" applyFont="1" applyFill="1" applyBorder="1" applyAlignment="1">
      <alignment vertical="center"/>
    </xf>
    <xf numFmtId="0" fontId="1" fillId="0" borderId="4" xfId="57" applyNumberFormat="1" applyFont="1" applyFill="1" applyBorder="1" applyAlignment="1">
      <alignment vertical="center" wrapText="1"/>
    </xf>
    <xf numFmtId="0" fontId="1" fillId="0" borderId="5" xfId="57" applyNumberFormat="1" applyFont="1" applyFill="1" applyBorder="1" applyAlignment="1">
      <alignment vertical="center" wrapText="1"/>
    </xf>
    <xf numFmtId="0" fontId="1" fillId="0" borderId="6" xfId="57" applyFont="1" applyFill="1" applyBorder="1" applyAlignment="1">
      <alignment vertical="center"/>
    </xf>
    <xf numFmtId="0" fontId="2" fillId="0" borderId="0" xfId="43" applyFont="1" applyAlignment="1">
      <alignment vertical="center"/>
    </xf>
    <xf numFmtId="49" fontId="2" fillId="0" borderId="0" xfId="62" applyNumberFormat="1" applyFont="1" applyAlignment="1">
      <alignment vertical="center"/>
    </xf>
    <xf numFmtId="0" fontId="1" fillId="0" borderId="2" xfId="57" applyNumberFormat="1" applyFont="1" applyFill="1" applyBorder="1" applyAlignment="1">
      <alignment vertical="center"/>
    </xf>
    <xf numFmtId="0" fontId="3" fillId="0" borderId="2" xfId="57" applyFont="1" applyFill="1" applyBorder="1" applyAlignment="1">
      <alignment vertical="center" wrapText="1"/>
    </xf>
    <xf numFmtId="0" fontId="2" fillId="0" borderId="2" xfId="57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/>
    </xf>
    <xf numFmtId="0" fontId="2" fillId="0" borderId="2" xfId="57" applyFont="1" applyFill="1" applyBorder="1" applyAlignment="1">
      <alignment vertical="center"/>
    </xf>
    <xf numFmtId="49" fontId="2" fillId="0" borderId="2" xfId="57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1" fillId="0" borderId="7" xfId="36" applyNumberFormat="1" applyFont="1" applyFill="1" applyBorder="1" applyAlignment="1">
      <alignment vertical="center"/>
    </xf>
    <xf numFmtId="0" fontId="1" fillId="0" borderId="0" xfId="36" applyFont="1" applyFill="1" applyBorder="1" applyAlignment="1">
      <alignment vertical="center"/>
    </xf>
    <xf numFmtId="0" fontId="2" fillId="0" borderId="2" xfId="64" applyFont="1" applyBorder="1" applyAlignment="1">
      <alignment vertical="center"/>
    </xf>
    <xf numFmtId="0" fontId="2" fillId="0" borderId="2" xfId="61" applyFont="1" applyBorder="1" applyAlignment="1">
      <alignment vertical="center"/>
    </xf>
    <xf numFmtId="0" fontId="2" fillId="0" borderId="2" xfId="58" applyFont="1" applyBorder="1" applyAlignment="1">
      <alignment vertical="center"/>
    </xf>
    <xf numFmtId="0" fontId="2" fillId="0" borderId="2" xfId="59" applyFont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0" borderId="2" xfId="6" applyFont="1" applyBorder="1" applyAlignment="1">
      <alignment vertical="center"/>
    </xf>
    <xf numFmtId="0" fontId="2" fillId="0" borderId="0" xfId="57" applyFont="1" applyFill="1" applyBorder="1" applyAlignment="1">
      <alignment vertical="center"/>
    </xf>
    <xf numFmtId="0" fontId="2" fillId="0" borderId="1" xfId="57" applyFont="1" applyFill="1" applyBorder="1" applyAlignment="1">
      <alignment vertical="center"/>
    </xf>
    <xf numFmtId="0" fontId="2" fillId="0" borderId="2" xfId="57" applyFont="1" applyFill="1" applyBorder="1" applyAlignment="1">
      <alignment vertical="center" textRotation="255"/>
    </xf>
    <xf numFmtId="0" fontId="2" fillId="0" borderId="2" xfId="57" applyNumberFormat="1" applyFont="1" applyFill="1" applyBorder="1" applyAlignment="1">
      <alignment vertical="center" wrapText="1"/>
    </xf>
    <xf numFmtId="0" fontId="2" fillId="0" borderId="3" xfId="57" applyNumberFormat="1" applyFont="1" applyFill="1" applyBorder="1" applyAlignment="1">
      <alignment vertical="center" wrapText="1"/>
    </xf>
    <xf numFmtId="0" fontId="2" fillId="0" borderId="4" xfId="57" applyNumberFormat="1" applyFont="1" applyFill="1" applyBorder="1" applyAlignment="1">
      <alignment vertical="center" wrapText="1"/>
    </xf>
    <xf numFmtId="0" fontId="2" fillId="0" borderId="5" xfId="57" applyNumberFormat="1" applyFont="1" applyFill="1" applyBorder="1" applyAlignment="1">
      <alignment vertical="center" wrapText="1"/>
    </xf>
    <xf numFmtId="0" fontId="2" fillId="0" borderId="6" xfId="57" applyFont="1" applyFill="1" applyBorder="1" applyAlignment="1">
      <alignment vertical="center"/>
    </xf>
    <xf numFmtId="0" fontId="2" fillId="0" borderId="2" xfId="73" applyFont="1" applyBorder="1" applyAlignment="1">
      <alignment vertical="center"/>
    </xf>
    <xf numFmtId="0" fontId="2" fillId="0" borderId="2" xfId="74" applyFont="1" applyBorder="1" applyAlignment="1">
      <alignment vertical="center"/>
    </xf>
    <xf numFmtId="0" fontId="2" fillId="0" borderId="2" xfId="76" applyFont="1" applyBorder="1" applyAlignment="1">
      <alignment vertical="center"/>
    </xf>
    <xf numFmtId="0" fontId="2" fillId="0" borderId="2" xfId="68" applyFont="1" applyBorder="1" applyAlignment="1">
      <alignment vertical="center"/>
    </xf>
    <xf numFmtId="0" fontId="2" fillId="0" borderId="2" xfId="78" applyFont="1" applyBorder="1" applyAlignment="1">
      <alignment vertical="center"/>
    </xf>
    <xf numFmtId="0" fontId="2" fillId="0" borderId="2" xfId="75" applyFont="1" applyBorder="1" applyAlignment="1">
      <alignment vertical="center"/>
    </xf>
    <xf numFmtId="0" fontId="2" fillId="0" borderId="2" xfId="66" applyFont="1" applyBorder="1" applyAlignment="1">
      <alignment vertical="center"/>
    </xf>
    <xf numFmtId="0" fontId="2" fillId="0" borderId="2" xfId="60" applyFont="1" applyBorder="1" applyAlignment="1">
      <alignment vertical="center"/>
    </xf>
    <xf numFmtId="0" fontId="2" fillId="0" borderId="2" xfId="67" applyFont="1" applyBorder="1" applyAlignment="1">
      <alignment vertical="center"/>
    </xf>
    <xf numFmtId="0" fontId="2" fillId="0" borderId="2" xfId="77" applyFont="1" applyBorder="1" applyAlignment="1">
      <alignment vertical="center"/>
    </xf>
    <xf numFmtId="0" fontId="2" fillId="0" borderId="2" xfId="65" applyFont="1" applyBorder="1" applyAlignment="1">
      <alignment vertical="center"/>
    </xf>
    <xf numFmtId="0" fontId="2" fillId="0" borderId="7" xfId="36" applyNumberFormat="1" applyFont="1" applyFill="1" applyBorder="1" applyAlignment="1">
      <alignment vertical="center"/>
    </xf>
    <xf numFmtId="0" fontId="2" fillId="0" borderId="0" xfId="36" applyFont="1" applyFill="1" applyBorder="1" applyAlignment="1">
      <alignment vertical="center"/>
    </xf>
    <xf numFmtId="0" fontId="2" fillId="0" borderId="2" xfId="71" applyFont="1" applyBorder="1" applyAlignment="1">
      <alignment vertical="center"/>
    </xf>
    <xf numFmtId="0" fontId="2" fillId="0" borderId="2" xfId="69" applyFont="1" applyBorder="1" applyAlignment="1">
      <alignment vertical="center"/>
    </xf>
    <xf numFmtId="0" fontId="2" fillId="0" borderId="2" xfId="19" applyFont="1" applyBorder="1" applyAlignment="1">
      <alignment vertical="center"/>
    </xf>
    <xf numFmtId="0" fontId="2" fillId="0" borderId="2" xfId="79" applyFont="1" applyBorder="1" applyAlignment="1">
      <alignment vertical="center"/>
    </xf>
    <xf numFmtId="0" fontId="2" fillId="0" borderId="2" xfId="34" applyFont="1" applyBorder="1" applyAlignment="1">
      <alignment vertical="center"/>
    </xf>
    <xf numFmtId="0" fontId="2" fillId="0" borderId="2" xfId="72" applyFont="1" applyBorder="1" applyAlignment="1">
      <alignment vertical="center"/>
    </xf>
    <xf numFmtId="0" fontId="2" fillId="0" borderId="2" xfId="70" applyFont="1" applyBorder="1" applyAlignment="1">
      <alignment vertical="center"/>
    </xf>
    <xf numFmtId="0" fontId="2" fillId="0" borderId="2" xfId="20" applyFont="1" applyBorder="1" applyAlignment="1">
      <alignment vertical="center"/>
    </xf>
    <xf numFmtId="0" fontId="2" fillId="0" borderId="2" xfId="35" applyFont="1" applyBorder="1" applyAlignment="1">
      <alignment vertical="center"/>
    </xf>
    <xf numFmtId="0" fontId="2" fillId="0" borderId="2" xfId="81" applyFont="1" applyBorder="1" applyAlignment="1">
      <alignment vertical="center"/>
    </xf>
    <xf numFmtId="0" fontId="2" fillId="0" borderId="2" xfId="83" applyFont="1" applyBorder="1" applyAlignment="1">
      <alignment vertical="center"/>
    </xf>
    <xf numFmtId="0" fontId="2" fillId="0" borderId="2" xfId="84" applyFont="1" applyBorder="1" applyAlignment="1">
      <alignment vertical="center"/>
    </xf>
    <xf numFmtId="177" fontId="2" fillId="0" borderId="2" xfId="82" applyNumberFormat="1" applyFont="1" applyBorder="1" applyAlignment="1">
      <alignment vertical="center"/>
    </xf>
    <xf numFmtId="49" fontId="2" fillId="0" borderId="2" xfId="82" applyNumberFormat="1" applyFont="1" applyBorder="1" applyAlignment="1">
      <alignment vertical="center"/>
    </xf>
    <xf numFmtId="0" fontId="2" fillId="0" borderId="2" xfId="80" applyFont="1" applyBorder="1" applyAlignment="1">
      <alignment vertical="center"/>
    </xf>
    <xf numFmtId="0" fontId="2" fillId="0" borderId="2" xfId="63" applyFont="1" applyBorder="1" applyAlignment="1">
      <alignment vertical="center"/>
    </xf>
    <xf numFmtId="0" fontId="5" fillId="0" borderId="0" xfId="57" applyFont="1" applyFill="1" applyBorder="1" applyAlignment="1">
      <alignment horizontal="center" vertical="center"/>
    </xf>
    <xf numFmtId="0" fontId="1" fillId="0" borderId="0" xfId="57" applyFont="1" applyFill="1" applyBorder="1" applyAlignment="1">
      <alignment horizontal="center" vertical="center"/>
    </xf>
    <xf numFmtId="0" fontId="1" fillId="0" borderId="1" xfId="57" applyFont="1" applyFill="1" applyBorder="1" applyAlignment="1">
      <alignment horizontal="center" vertical="center"/>
    </xf>
    <xf numFmtId="0" fontId="1" fillId="0" borderId="2" xfId="57" applyFont="1" applyFill="1" applyBorder="1" applyAlignment="1">
      <alignment horizontal="center" vertical="center" textRotation="255"/>
    </xf>
    <xf numFmtId="0" fontId="1" fillId="0" borderId="2" xfId="57" applyNumberFormat="1" applyFont="1" applyFill="1" applyBorder="1" applyAlignment="1">
      <alignment horizontal="center" vertical="center" wrapText="1"/>
    </xf>
    <xf numFmtId="0" fontId="1" fillId="0" borderId="2" xfId="57" applyFont="1" applyFill="1" applyBorder="1" applyAlignment="1">
      <alignment horizontal="center" vertical="center" wrapText="1"/>
    </xf>
    <xf numFmtId="0" fontId="1" fillId="0" borderId="3" xfId="57" applyNumberFormat="1" applyFont="1" applyFill="1" applyBorder="1" applyAlignment="1">
      <alignment horizontal="center" vertical="center" wrapText="1"/>
    </xf>
    <xf numFmtId="0" fontId="1" fillId="0" borderId="2" xfId="57" applyFont="1" applyFill="1" applyBorder="1" applyAlignment="1">
      <alignment horizontal="center" vertical="center"/>
    </xf>
    <xf numFmtId="0" fontId="1" fillId="0" borderId="4" xfId="57" applyNumberFormat="1" applyFont="1" applyFill="1" applyBorder="1" applyAlignment="1">
      <alignment horizontal="center" vertical="center" wrapText="1"/>
    </xf>
    <xf numFmtId="0" fontId="1" fillId="0" borderId="5" xfId="57" applyNumberFormat="1" applyFont="1" applyFill="1" applyBorder="1" applyAlignment="1">
      <alignment horizontal="center" vertical="center" wrapText="1"/>
    </xf>
    <xf numFmtId="0" fontId="1" fillId="0" borderId="6" xfId="57" applyFont="1" applyFill="1" applyBorder="1" applyAlignment="1">
      <alignment horizontal="center" vertical="center"/>
    </xf>
    <xf numFmtId="0" fontId="2" fillId="0" borderId="0" xfId="43" applyFont="1" applyAlignment="1">
      <alignment horizontal="center" vertical="center"/>
    </xf>
    <xf numFmtId="0" fontId="1" fillId="0" borderId="2" xfId="57" applyNumberFormat="1" applyFont="1" applyFill="1" applyBorder="1" applyAlignment="1">
      <alignment horizontal="center" vertical="center"/>
    </xf>
    <xf numFmtId="0" fontId="3" fillId="0" borderId="2" xfId="57" applyFont="1" applyFill="1" applyBorder="1" applyAlignment="1">
      <alignment horizontal="center" vertical="center" wrapText="1"/>
    </xf>
    <xf numFmtId="0" fontId="2" fillId="2" borderId="2" xfId="57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2" borderId="2" xfId="57" applyFont="1" applyFill="1" applyBorder="1" applyAlignment="1">
      <alignment horizontal="center" vertical="center"/>
    </xf>
    <xf numFmtId="0" fontId="2" fillId="0" borderId="2" xfId="57" applyFont="1" applyFill="1" applyBorder="1" applyAlignment="1">
      <alignment horizontal="center" vertical="center" wrapText="1"/>
    </xf>
    <xf numFmtId="49" fontId="2" fillId="0" borderId="2" xfId="57" applyNumberFormat="1" applyFont="1" applyFill="1" applyBorder="1" applyAlignment="1">
      <alignment horizontal="center" vertical="center"/>
    </xf>
    <xf numFmtId="0" fontId="2" fillId="2" borderId="2" xfId="86" applyFont="1" applyFill="1" applyBorder="1" applyAlignment="1">
      <alignment horizontal="center" vertical="center"/>
    </xf>
    <xf numFmtId="0" fontId="2" fillId="0" borderId="2" xfId="57" applyFont="1" applyFill="1" applyBorder="1" applyAlignment="1">
      <alignment horizontal="center" vertical="center"/>
    </xf>
    <xf numFmtId="0" fontId="2" fillId="0" borderId="2" xfId="64" applyFont="1" applyBorder="1" applyAlignment="1">
      <alignment horizontal="center" vertical="center"/>
    </xf>
    <xf numFmtId="0" fontId="2" fillId="0" borderId="2" xfId="58" applyFont="1" applyBorder="1" applyAlignment="1">
      <alignment horizontal="center" vertical="center"/>
    </xf>
    <xf numFmtId="0" fontId="2" fillId="0" borderId="2" xfId="61" applyFont="1" applyBorder="1" applyAlignment="1">
      <alignment horizontal="center" vertical="center"/>
    </xf>
    <xf numFmtId="49" fontId="2" fillId="2" borderId="2" xfId="85" applyNumberFormat="1" applyFont="1" applyFill="1" applyBorder="1" applyAlignment="1">
      <alignment horizontal="center" vertical="center"/>
    </xf>
    <xf numFmtId="0" fontId="2" fillId="2" borderId="2" xfId="85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1" fillId="0" borderId="0" xfId="36" applyNumberFormat="1" applyFont="1" applyFill="1" applyBorder="1" applyAlignment="1">
      <alignment vertical="center"/>
    </xf>
    <xf numFmtId="0" fontId="2" fillId="2" borderId="2" xfId="42" applyNumberFormat="1" applyFont="1" applyFill="1" applyBorder="1" applyAlignment="1">
      <alignment horizontal="center" vertical="center"/>
    </xf>
    <xf numFmtId="176" fontId="2" fillId="2" borderId="2" xfId="42" applyNumberFormat="1" applyFont="1" applyFill="1" applyBorder="1" applyAlignment="1">
      <alignment horizontal="center" vertical="center"/>
    </xf>
    <xf numFmtId="0" fontId="2" fillId="2" borderId="2" xfId="42" applyFont="1" applyFill="1" applyBorder="1" applyAlignment="1">
      <alignment horizontal="center" vertical="center"/>
    </xf>
    <xf numFmtId="49" fontId="2" fillId="2" borderId="2" xfId="86" applyNumberFormat="1" applyFont="1" applyFill="1" applyBorder="1" applyAlignment="1">
      <alignment horizontal="center" vertical="center"/>
    </xf>
    <xf numFmtId="49" fontId="2" fillId="0" borderId="0" xfId="62" applyNumberFormat="1" applyFont="1" applyAlignment="1">
      <alignment horizontal="center" vertical="center"/>
    </xf>
    <xf numFmtId="0" fontId="1" fillId="2" borderId="2" xfId="57" applyFont="1" applyFill="1" applyBorder="1" applyAlignment="1">
      <alignment horizontal="center" vertical="center" wrapText="1"/>
    </xf>
    <xf numFmtId="0" fontId="2" fillId="2" borderId="0" xfId="43" applyFont="1" applyFill="1" applyAlignment="1">
      <alignment horizontal="center" vertical="center"/>
    </xf>
    <xf numFmtId="0" fontId="1" fillId="2" borderId="5" xfId="57" applyNumberFormat="1" applyFont="1" applyFill="1" applyBorder="1" applyAlignment="1">
      <alignment horizontal="center" vertical="center" wrapText="1"/>
    </xf>
    <xf numFmtId="0" fontId="1" fillId="2" borderId="2" xfId="57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6" fillId="0" borderId="0" xfId="57" applyFont="1" applyFill="1" applyBorder="1" applyAlignment="1">
      <alignment horizontal="center" vertical="center"/>
    </xf>
    <xf numFmtId="0" fontId="2" fillId="0" borderId="0" xfId="57" applyFont="1" applyFill="1" applyBorder="1" applyAlignment="1">
      <alignment horizontal="center" vertical="center"/>
    </xf>
    <xf numFmtId="0" fontId="2" fillId="0" borderId="1" xfId="57" applyFont="1" applyFill="1" applyBorder="1" applyAlignment="1">
      <alignment horizontal="center" vertical="center"/>
    </xf>
    <xf numFmtId="0" fontId="2" fillId="0" borderId="2" xfId="57" applyFont="1" applyFill="1" applyBorder="1" applyAlignment="1">
      <alignment horizontal="center" vertical="center" textRotation="255"/>
    </xf>
    <xf numFmtId="0" fontId="2" fillId="0" borderId="2" xfId="57" applyNumberFormat="1" applyFont="1" applyFill="1" applyBorder="1" applyAlignment="1">
      <alignment horizontal="center" vertical="center" wrapText="1"/>
    </xf>
    <xf numFmtId="0" fontId="2" fillId="0" borderId="3" xfId="57" applyNumberFormat="1" applyFont="1" applyFill="1" applyBorder="1" applyAlignment="1">
      <alignment horizontal="center" vertical="center" wrapText="1"/>
    </xf>
    <xf numFmtId="0" fontId="2" fillId="0" borderId="4" xfId="57" applyNumberFormat="1" applyFont="1" applyFill="1" applyBorder="1" applyAlignment="1">
      <alignment horizontal="center" vertical="center" wrapText="1"/>
    </xf>
    <xf numFmtId="0" fontId="2" fillId="0" borderId="5" xfId="57" applyNumberFormat="1" applyFont="1" applyFill="1" applyBorder="1" applyAlignment="1">
      <alignment horizontal="center" vertical="center" wrapText="1"/>
    </xf>
    <xf numFmtId="0" fontId="2" fillId="0" borderId="6" xfId="57" applyFont="1" applyFill="1" applyBorder="1" applyAlignment="1">
      <alignment horizontal="center" vertical="center"/>
    </xf>
    <xf numFmtId="0" fontId="2" fillId="0" borderId="2" xfId="6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2" borderId="2" xfId="6" applyFont="1" applyFill="1" applyBorder="1" applyAlignment="1">
      <alignment horizontal="center" vertical="center"/>
    </xf>
    <xf numFmtId="0" fontId="7" fillId="0" borderId="0" xfId="57" applyFont="1" applyFill="1" applyBorder="1" applyAlignment="1">
      <alignment horizontal="center" vertical="center"/>
    </xf>
    <xf numFmtId="0" fontId="8" fillId="0" borderId="0" xfId="57" applyFont="1" applyFill="1" applyBorder="1" applyAlignment="1">
      <alignment horizontal="center" vertical="center"/>
    </xf>
    <xf numFmtId="0" fontId="9" fillId="0" borderId="0" xfId="57" applyFont="1" applyFill="1" applyBorder="1" applyAlignment="1">
      <alignment horizontal="center" vertical="center"/>
    </xf>
    <xf numFmtId="0" fontId="9" fillId="0" borderId="1" xfId="57" applyFont="1" applyFill="1" applyBorder="1" applyAlignment="1">
      <alignment horizontal="center" vertical="center"/>
    </xf>
    <xf numFmtId="0" fontId="9" fillId="0" borderId="2" xfId="57" applyFont="1" applyFill="1" applyBorder="1" applyAlignment="1">
      <alignment horizontal="center" vertical="center" textRotation="255"/>
    </xf>
    <xf numFmtId="0" fontId="9" fillId="0" borderId="2" xfId="57" applyNumberFormat="1" applyFont="1" applyFill="1" applyBorder="1" applyAlignment="1">
      <alignment horizontal="center" vertical="center" wrapText="1"/>
    </xf>
    <xf numFmtId="0" fontId="9" fillId="0" borderId="2" xfId="57" applyFont="1" applyFill="1" applyBorder="1" applyAlignment="1">
      <alignment horizontal="center" vertical="center" wrapText="1"/>
    </xf>
    <xf numFmtId="0" fontId="9" fillId="0" borderId="3" xfId="57" applyNumberFormat="1" applyFont="1" applyFill="1" applyBorder="1" applyAlignment="1">
      <alignment horizontal="center" vertical="center" wrapText="1"/>
    </xf>
    <xf numFmtId="0" fontId="9" fillId="0" borderId="2" xfId="57" applyFont="1" applyFill="1" applyBorder="1" applyAlignment="1">
      <alignment horizontal="center" vertical="center"/>
    </xf>
    <xf numFmtId="0" fontId="9" fillId="0" borderId="4" xfId="57" applyNumberFormat="1" applyFont="1" applyFill="1" applyBorder="1" applyAlignment="1">
      <alignment horizontal="center" vertical="center" wrapText="1"/>
    </xf>
    <xf numFmtId="0" fontId="9" fillId="0" borderId="5" xfId="57" applyNumberFormat="1" applyFont="1" applyFill="1" applyBorder="1" applyAlignment="1">
      <alignment horizontal="center" vertical="center" wrapText="1"/>
    </xf>
    <xf numFmtId="0" fontId="9" fillId="0" borderId="6" xfId="57" applyFont="1" applyFill="1" applyBorder="1" applyAlignment="1">
      <alignment horizontal="center" vertical="center"/>
    </xf>
    <xf numFmtId="0" fontId="10" fillId="0" borderId="0" xfId="43"/>
    <xf numFmtId="0" fontId="11" fillId="0" borderId="2" xfId="0" applyFont="1" applyFill="1" applyBorder="1" applyAlignment="1">
      <alignment horizontal="center" vertical="center"/>
    </xf>
    <xf numFmtId="49" fontId="12" fillId="0" borderId="0" xfId="62" applyNumberFormat="1" applyFont="1" applyAlignment="1">
      <alignment horizontal="center" vertical="center"/>
    </xf>
    <xf numFmtId="0" fontId="13" fillId="0" borderId="2" xfId="57" applyNumberFormat="1" applyFont="1" applyFill="1" applyBorder="1" applyAlignment="1">
      <alignment horizontal="center" vertical="center"/>
    </xf>
    <xf numFmtId="0" fontId="14" fillId="0" borderId="2" xfId="57" applyFont="1" applyFill="1" applyBorder="1" applyAlignment="1">
      <alignment horizontal="center" vertical="center" wrapText="1"/>
    </xf>
    <xf numFmtId="0" fontId="15" fillId="2" borderId="2" xfId="86" applyFont="1" applyFill="1" applyBorder="1" applyAlignment="1">
      <alignment horizontal="center" vertical="center"/>
    </xf>
    <xf numFmtId="0" fontId="15" fillId="2" borderId="2" xfId="85" applyNumberFormat="1" applyFont="1" applyFill="1" applyBorder="1" applyAlignment="1">
      <alignment horizontal="center" vertical="center"/>
    </xf>
    <xf numFmtId="49" fontId="15" fillId="2" borderId="2" xfId="85" applyNumberFormat="1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49" fontId="15" fillId="2" borderId="2" xfId="86" applyNumberFormat="1" applyFont="1" applyFill="1" applyBorder="1" applyAlignment="1">
      <alignment horizontal="center" vertical="center"/>
    </xf>
    <xf numFmtId="0" fontId="12" fillId="2" borderId="2" xfId="0" applyNumberFormat="1" applyFont="1" applyFill="1" applyBorder="1" applyAlignment="1">
      <alignment horizontal="center" vertical="center"/>
    </xf>
    <xf numFmtId="0" fontId="16" fillId="0" borderId="7" xfId="36" applyNumberFormat="1" applyFont="1" applyFill="1" applyBorder="1" applyAlignment="1">
      <alignment horizontal="left" vertical="center"/>
    </xf>
    <xf numFmtId="0" fontId="16" fillId="0" borderId="0" xfId="36" applyNumberFormat="1" applyFont="1" applyFill="1" applyBorder="1" applyAlignment="1">
      <alignment horizontal="left" vertical="center"/>
    </xf>
    <xf numFmtId="0" fontId="16" fillId="0" borderId="0" xfId="36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2" fillId="0" borderId="0" xfId="43" applyFont="1" applyAlignment="1">
      <alignment horizontal="center"/>
    </xf>
    <xf numFmtId="0" fontId="9" fillId="0" borderId="2" xfId="57" applyNumberFormat="1" applyFont="1" applyFill="1" applyBorder="1" applyAlignment="1">
      <alignment horizontal="center" vertical="center"/>
    </xf>
    <xf numFmtId="177" fontId="2" fillId="0" borderId="2" xfId="82" applyNumberFormat="1" applyFont="1" applyBorder="1" applyAlignment="1">
      <alignment horizontal="center" vertical="center"/>
    </xf>
    <xf numFmtId="0" fontId="2" fillId="0" borderId="2" xfId="80" applyFont="1" applyBorder="1" applyAlignment="1">
      <alignment horizontal="center" vertical="center"/>
    </xf>
    <xf numFmtId="0" fontId="2" fillId="0" borderId="2" xfId="59" applyFont="1" applyBorder="1" applyAlignment="1">
      <alignment horizontal="center" vertical="center"/>
    </xf>
    <xf numFmtId="0" fontId="2" fillId="0" borderId="7" xfId="36" applyNumberFormat="1" applyFont="1" applyFill="1" applyBorder="1" applyAlignment="1">
      <alignment horizontal="left" vertical="center"/>
    </xf>
    <xf numFmtId="0" fontId="2" fillId="0" borderId="0" xfId="36" applyFont="1" applyFill="1" applyBorder="1" applyAlignment="1">
      <alignment horizontal="left" vertical="center"/>
    </xf>
    <xf numFmtId="0" fontId="9" fillId="0" borderId="0" xfId="57" applyFont="1" applyFill="1" applyBorder="1" applyAlignment="1">
      <alignment vertical="center"/>
    </xf>
    <xf numFmtId="0" fontId="9" fillId="0" borderId="1" xfId="57" applyFont="1" applyFill="1" applyBorder="1" applyAlignment="1">
      <alignment vertical="center"/>
    </xf>
    <xf numFmtId="0" fontId="17" fillId="0" borderId="0" xfId="43" applyFont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2" xfId="57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2" fillId="0" borderId="2" xfId="57" applyFont="1" applyFill="1" applyBorder="1" applyAlignment="1">
      <alignment horizontal="center" vertical="center"/>
    </xf>
    <xf numFmtId="49" fontId="12" fillId="0" borderId="2" xfId="57" applyNumberFormat="1" applyFont="1" applyFill="1" applyBorder="1" applyAlignment="1">
      <alignment horizontal="center" vertical="center"/>
    </xf>
    <xf numFmtId="0" fontId="16" fillId="0" borderId="7" xfId="36" applyNumberFormat="1" applyFont="1" applyFill="1" applyBorder="1" applyAlignment="1">
      <alignment vertical="center"/>
    </xf>
    <xf numFmtId="0" fontId="16" fillId="0" borderId="0" xfId="36" applyFont="1" applyFill="1" applyBorder="1" applyAlignment="1">
      <alignment vertical="center"/>
    </xf>
    <xf numFmtId="0" fontId="18" fillId="0" borderId="0" xfId="57" applyFont="1" applyFill="1" applyBorder="1" applyAlignment="1">
      <alignment horizontal="center" vertical="center"/>
    </xf>
    <xf numFmtId="0" fontId="19" fillId="0" borderId="0" xfId="57" applyFont="1" applyFill="1" applyBorder="1" applyAlignment="1">
      <alignment horizontal="center" vertical="center"/>
    </xf>
    <xf numFmtId="0" fontId="13" fillId="0" borderId="0" xfId="57" applyFont="1" applyFill="1" applyBorder="1" applyAlignment="1">
      <alignment horizontal="center" vertical="center"/>
    </xf>
    <xf numFmtId="0" fontId="13" fillId="0" borderId="1" xfId="57" applyFont="1" applyFill="1" applyBorder="1" applyAlignment="1">
      <alignment horizontal="center" vertical="center"/>
    </xf>
    <xf numFmtId="49" fontId="2" fillId="0" borderId="0" xfId="57" applyNumberFormat="1" applyFont="1" applyFill="1" applyAlignment="1">
      <alignment horizontal="center" vertical="center"/>
    </xf>
    <xf numFmtId="0" fontId="13" fillId="0" borderId="2" xfId="57" applyFont="1" applyFill="1" applyBorder="1" applyAlignment="1">
      <alignment horizontal="center" vertical="center" textRotation="255"/>
    </xf>
    <xf numFmtId="0" fontId="13" fillId="0" borderId="2" xfId="57" applyNumberFormat="1" applyFont="1" applyFill="1" applyBorder="1" applyAlignment="1">
      <alignment horizontal="center" vertical="center" wrapText="1"/>
    </xf>
    <xf numFmtId="0" fontId="13" fillId="0" borderId="2" xfId="57" applyFont="1" applyFill="1" applyBorder="1" applyAlignment="1">
      <alignment horizontal="center" vertical="center" wrapText="1"/>
    </xf>
    <xf numFmtId="0" fontId="13" fillId="0" borderId="3" xfId="57" applyNumberFormat="1" applyFont="1" applyFill="1" applyBorder="1" applyAlignment="1">
      <alignment horizontal="center" vertical="center" wrapText="1"/>
    </xf>
    <xf numFmtId="49" fontId="13" fillId="0" borderId="2" xfId="57" applyNumberFormat="1" applyFont="1" applyFill="1" applyBorder="1" applyAlignment="1">
      <alignment horizontal="center" vertical="center"/>
    </xf>
    <xf numFmtId="0" fontId="13" fillId="0" borderId="4" xfId="57" applyNumberFormat="1" applyFont="1" applyFill="1" applyBorder="1" applyAlignment="1">
      <alignment horizontal="center" vertical="center" wrapText="1"/>
    </xf>
    <xf numFmtId="0" fontId="13" fillId="0" borderId="5" xfId="57" applyNumberFormat="1" applyFont="1" applyFill="1" applyBorder="1" applyAlignment="1">
      <alignment horizontal="center" vertical="center" wrapText="1"/>
    </xf>
    <xf numFmtId="0" fontId="13" fillId="0" borderId="2" xfId="57" applyFont="1" applyFill="1" applyBorder="1" applyAlignment="1">
      <alignment horizontal="center" vertical="center"/>
    </xf>
    <xf numFmtId="0" fontId="20" fillId="0" borderId="0" xfId="43" applyFont="1" applyAlignment="1">
      <alignment horizontal="center"/>
    </xf>
    <xf numFmtId="49" fontId="20" fillId="0" borderId="0" xfId="62" applyNumberFormat="1" applyFont="1" applyAlignment="1">
      <alignment horizontal="center" vertical="center"/>
    </xf>
    <xf numFmtId="0" fontId="21" fillId="0" borderId="2" xfId="57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/>
    </xf>
    <xf numFmtId="0" fontId="22" fillId="3" borderId="2" xfId="0" applyFont="1" applyFill="1" applyBorder="1" applyAlignment="1">
      <alignment horizontal="center" vertical="center" wrapText="1"/>
    </xf>
    <xf numFmtId="0" fontId="22" fillId="4" borderId="2" xfId="0" applyFont="1" applyFill="1" applyBorder="1" applyAlignment="1">
      <alignment horizontal="center" vertical="center" wrapText="1"/>
    </xf>
    <xf numFmtId="0" fontId="13" fillId="0" borderId="7" xfId="36" applyNumberFormat="1" applyFont="1" applyFill="1" applyBorder="1" applyAlignment="1">
      <alignment horizontal="left" vertical="center"/>
    </xf>
    <xf numFmtId="49" fontId="20" fillId="0" borderId="0" xfId="36" applyNumberFormat="1" applyFont="1" applyFill="1" applyAlignment="1">
      <alignment horizontal="center" vertical="center"/>
    </xf>
    <xf numFmtId="0" fontId="13" fillId="0" borderId="0" xfId="36" applyFont="1" applyFill="1" applyBorder="1" applyAlignment="1">
      <alignment horizontal="left" vertical="center"/>
    </xf>
    <xf numFmtId="0" fontId="23" fillId="0" borderId="2" xfId="57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/>
    </xf>
    <xf numFmtId="0" fontId="25" fillId="0" borderId="2" xfId="0" applyFont="1" applyFill="1" applyBorder="1" applyAlignment="1">
      <alignment horizontal="center" vertical="center"/>
    </xf>
    <xf numFmtId="0" fontId="24" fillId="2" borderId="2" xfId="0" applyFont="1" applyFill="1" applyBorder="1" applyAlignment="1">
      <alignment horizontal="center" vertical="center"/>
    </xf>
    <xf numFmtId="0" fontId="26" fillId="0" borderId="2" xfId="57" applyFont="1" applyFill="1" applyBorder="1" applyAlignment="1">
      <alignment horizontal="center" vertical="center" wrapText="1"/>
    </xf>
    <xf numFmtId="0" fontId="0" fillId="0" borderId="2" xfId="57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57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24" fillId="2" borderId="2" xfId="57" applyFont="1" applyFill="1" applyBorder="1" applyAlignment="1">
      <alignment horizontal="center" vertical="center" wrapText="1"/>
    </xf>
    <xf numFmtId="0" fontId="25" fillId="3" borderId="2" xfId="0" applyFont="1" applyFill="1" applyBorder="1" applyAlignment="1">
      <alignment horizontal="center" vertical="center" wrapText="1"/>
    </xf>
    <xf numFmtId="49" fontId="20" fillId="0" borderId="0" xfId="62" applyNumberFormat="1" applyFont="1" applyAlignment="1">
      <alignment horizontal="left" vertical="center"/>
    </xf>
    <xf numFmtId="0" fontId="12" fillId="0" borderId="0" xfId="57" applyFont="1" applyFill="1" applyBorder="1" applyAlignment="1">
      <alignment horizontal="center" vertical="center"/>
    </xf>
    <xf numFmtId="0" fontId="12" fillId="0" borderId="1" xfId="57" applyFont="1" applyFill="1" applyBorder="1" applyAlignment="1">
      <alignment horizontal="center" vertical="center"/>
    </xf>
    <xf numFmtId="0" fontId="12" fillId="0" borderId="2" xfId="57" applyFont="1" applyFill="1" applyBorder="1" applyAlignment="1">
      <alignment horizontal="center" vertical="center" textRotation="255"/>
    </xf>
    <xf numFmtId="0" fontId="12" fillId="0" borderId="2" xfId="57" applyNumberFormat="1" applyFont="1" applyFill="1" applyBorder="1" applyAlignment="1">
      <alignment horizontal="center" vertical="center" wrapText="1"/>
    </xf>
    <xf numFmtId="0" fontId="12" fillId="0" borderId="3" xfId="57" applyNumberFormat="1" applyFont="1" applyFill="1" applyBorder="1" applyAlignment="1">
      <alignment horizontal="center" vertical="center" wrapText="1"/>
    </xf>
    <xf numFmtId="0" fontId="12" fillId="0" borderId="4" xfId="57" applyNumberFormat="1" applyFont="1" applyFill="1" applyBorder="1" applyAlignment="1">
      <alignment horizontal="center" vertical="center" wrapText="1"/>
    </xf>
    <xf numFmtId="0" fontId="12" fillId="0" borderId="5" xfId="57" applyNumberFormat="1" applyFont="1" applyFill="1" applyBorder="1" applyAlignment="1">
      <alignment horizontal="center" vertical="center" wrapText="1"/>
    </xf>
    <xf numFmtId="0" fontId="10" fillId="0" borderId="0" xfId="43" applyFont="1" applyAlignment="1">
      <alignment horizontal="center"/>
    </xf>
    <xf numFmtId="0" fontId="20" fillId="0" borderId="5" xfId="57" applyNumberFormat="1" applyFont="1" applyFill="1" applyBorder="1" applyAlignment="1">
      <alignment horizontal="center" vertical="center" wrapText="1"/>
    </xf>
    <xf numFmtId="0" fontId="20" fillId="0" borderId="2" xfId="57" applyNumberFormat="1" applyFont="1" applyFill="1" applyBorder="1" applyAlignment="1">
      <alignment horizontal="center" vertical="center"/>
    </xf>
    <xf numFmtId="49" fontId="12" fillId="0" borderId="2" xfId="57" applyNumberFormat="1" applyFont="1" applyFill="1" applyBorder="1" applyAlignment="1">
      <alignment horizontal="center" vertical="center" wrapText="1"/>
    </xf>
    <xf numFmtId="0" fontId="15" fillId="0" borderId="7" xfId="36" applyNumberFormat="1" applyFont="1" applyFill="1" applyBorder="1" applyAlignment="1">
      <alignment horizontal="left" vertical="center"/>
    </xf>
    <xf numFmtId="49" fontId="2" fillId="0" borderId="0" xfId="36" applyNumberFormat="1" applyFont="1" applyFill="1" applyAlignment="1">
      <alignment horizontal="center" vertical="center"/>
    </xf>
    <xf numFmtId="0" fontId="15" fillId="0" borderId="0" xfId="36" applyFont="1" applyFill="1" applyBorder="1" applyAlignment="1">
      <alignment horizontal="left" vertical="center"/>
    </xf>
    <xf numFmtId="49" fontId="17" fillId="0" borderId="0" xfId="62" applyNumberFormat="1" applyFont="1" applyAlignment="1">
      <alignment horizontal="center" vertical="center"/>
    </xf>
    <xf numFmtId="0" fontId="27" fillId="0" borderId="2" xfId="0" applyFont="1" applyFill="1" applyBorder="1" applyAlignment="1">
      <alignment horizontal="center" vertical="center"/>
    </xf>
    <xf numFmtId="0" fontId="17" fillId="0" borderId="0" xfId="43" applyFont="1" applyAlignment="1">
      <alignment horizontal="center"/>
    </xf>
    <xf numFmtId="0" fontId="12" fillId="2" borderId="2" xfId="57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 wrapText="1"/>
    </xf>
    <xf numFmtId="0" fontId="12" fillId="0" borderId="0" xfId="43" applyFont="1" applyAlignment="1">
      <alignment horizontal="center"/>
    </xf>
    <xf numFmtId="0" fontId="12" fillId="0" borderId="7" xfId="36" applyNumberFormat="1" applyFont="1" applyFill="1" applyBorder="1" applyAlignment="1">
      <alignment horizontal="left" vertical="center"/>
    </xf>
    <xf numFmtId="49" fontId="12" fillId="0" borderId="0" xfId="36" applyNumberFormat="1" applyFont="1" applyFill="1" applyAlignment="1">
      <alignment horizontal="center" vertical="center"/>
    </xf>
    <xf numFmtId="0" fontId="12" fillId="0" borderId="0" xfId="36" applyFont="1" applyFill="1" applyBorder="1" applyAlignment="1">
      <alignment horizontal="left"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0" borderId="3" xfId="57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20" fillId="0" borderId="2" xfId="57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horizontal="center" vertical="center"/>
    </xf>
    <xf numFmtId="0" fontId="20" fillId="0" borderId="7" xfId="36" applyNumberFormat="1" applyFont="1" applyFill="1" applyBorder="1" applyAlignment="1">
      <alignment horizontal="left" vertical="center"/>
    </xf>
    <xf numFmtId="0" fontId="20" fillId="0" borderId="0" xfId="36" applyFont="1" applyFill="1" applyBorder="1" applyAlignment="1">
      <alignment horizontal="left" vertical="center"/>
    </xf>
    <xf numFmtId="0" fontId="20" fillId="0" borderId="0" xfId="57" applyFont="1" applyFill="1" applyBorder="1" applyAlignment="1">
      <alignment horizontal="center" vertical="center"/>
    </xf>
    <xf numFmtId="0" fontId="20" fillId="0" borderId="1" xfId="57" applyFont="1" applyFill="1" applyBorder="1" applyAlignment="1">
      <alignment horizontal="center" vertical="center"/>
    </xf>
    <xf numFmtId="0" fontId="20" fillId="0" borderId="2" xfId="57" applyFont="1" applyFill="1" applyBorder="1" applyAlignment="1">
      <alignment horizontal="center" vertical="center" textRotation="255"/>
    </xf>
    <xf numFmtId="0" fontId="20" fillId="0" borderId="2" xfId="57" applyNumberFormat="1" applyFont="1" applyFill="1" applyBorder="1" applyAlignment="1">
      <alignment horizontal="center" vertical="center" wrapText="1"/>
    </xf>
    <xf numFmtId="0" fontId="20" fillId="0" borderId="3" xfId="57" applyNumberFormat="1" applyFont="1" applyFill="1" applyBorder="1" applyAlignment="1">
      <alignment horizontal="center" vertical="center" wrapText="1"/>
    </xf>
    <xf numFmtId="49" fontId="20" fillId="0" borderId="2" xfId="57" applyNumberFormat="1" applyFont="1" applyFill="1" applyBorder="1" applyAlignment="1">
      <alignment horizontal="center" vertical="center"/>
    </xf>
    <xf numFmtId="0" fontId="20" fillId="0" borderId="4" xfId="57" applyNumberFormat="1" applyFont="1" applyFill="1" applyBorder="1" applyAlignment="1">
      <alignment horizontal="center" vertical="center" wrapText="1"/>
    </xf>
    <xf numFmtId="0" fontId="20" fillId="0" borderId="2" xfId="57" applyFont="1" applyFill="1" applyBorder="1" applyAlignment="1">
      <alignment horizontal="center" vertical="center"/>
    </xf>
    <xf numFmtId="0" fontId="13" fillId="0" borderId="7" xfId="36" applyNumberFormat="1" applyFont="1" applyFill="1" applyBorder="1" applyAlignment="1">
      <alignment horizontal="center" vertical="center"/>
    </xf>
    <xf numFmtId="0" fontId="13" fillId="0" borderId="0" xfId="36" applyFont="1" applyFill="1" applyBorder="1" applyAlignment="1">
      <alignment horizontal="center" vertical="center"/>
    </xf>
    <xf numFmtId="0" fontId="22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4" fillId="0" borderId="3" xfId="57" applyFont="1" applyFill="1" applyBorder="1" applyAlignment="1">
      <alignment horizontal="center" vertical="center" wrapText="1"/>
    </xf>
    <xf numFmtId="0" fontId="13" fillId="0" borderId="0" xfId="36" applyNumberFormat="1" applyFont="1" applyFill="1" applyBorder="1" applyAlignment="1">
      <alignment horizontal="left" vertical="center"/>
    </xf>
    <xf numFmtId="0" fontId="29" fillId="0" borderId="2" xfId="57" applyFont="1" applyFill="1" applyBorder="1" applyAlignment="1">
      <alignment horizontal="center" vertical="center" textRotation="255"/>
    </xf>
    <xf numFmtId="0" fontId="29" fillId="0" borderId="2" xfId="57" applyNumberFormat="1" applyFont="1" applyFill="1" applyBorder="1" applyAlignment="1">
      <alignment horizontal="center" vertical="center" wrapText="1"/>
    </xf>
    <xf numFmtId="0" fontId="29" fillId="0" borderId="2" xfId="57" applyFont="1" applyFill="1" applyBorder="1" applyAlignment="1">
      <alignment horizontal="center" vertical="center" wrapText="1"/>
    </xf>
    <xf numFmtId="0" fontId="29" fillId="0" borderId="3" xfId="57" applyNumberFormat="1" applyFont="1" applyFill="1" applyBorder="1" applyAlignment="1">
      <alignment horizontal="center" vertical="center" wrapText="1"/>
    </xf>
    <xf numFmtId="49" fontId="29" fillId="0" borderId="2" xfId="57" applyNumberFormat="1" applyFont="1" applyFill="1" applyBorder="1" applyAlignment="1">
      <alignment horizontal="center" vertical="center"/>
    </xf>
    <xf numFmtId="0" fontId="29" fillId="0" borderId="4" xfId="57" applyNumberFormat="1" applyFont="1" applyFill="1" applyBorder="1" applyAlignment="1">
      <alignment horizontal="center" vertical="center" wrapText="1"/>
    </xf>
    <xf numFmtId="0" fontId="29" fillId="0" borderId="5" xfId="57" applyNumberFormat="1" applyFont="1" applyFill="1" applyBorder="1" applyAlignment="1">
      <alignment horizontal="center" vertical="center" wrapText="1"/>
    </xf>
    <xf numFmtId="0" fontId="29" fillId="0" borderId="2" xfId="57" applyFont="1" applyFill="1" applyBorder="1" applyAlignment="1">
      <alignment horizontal="center" vertical="center"/>
    </xf>
    <xf numFmtId="0" fontId="24" fillId="0" borderId="0" xfId="43" applyFont="1" applyAlignment="1">
      <alignment horizontal="center"/>
    </xf>
    <xf numFmtId="49" fontId="24" fillId="0" borderId="0" xfId="62" applyNumberFormat="1" applyFont="1" applyAlignment="1">
      <alignment horizontal="center" vertical="center"/>
    </xf>
    <xf numFmtId="0" fontId="29" fillId="0" borderId="2" xfId="57" applyNumberFormat="1" applyFont="1" applyFill="1" applyBorder="1" applyAlignment="1">
      <alignment horizontal="center" vertical="center"/>
    </xf>
    <xf numFmtId="0" fontId="9" fillId="0" borderId="7" xfId="36" applyNumberFormat="1" applyFont="1" applyFill="1" applyBorder="1" applyAlignment="1">
      <alignment horizontal="left" vertical="center"/>
    </xf>
    <xf numFmtId="0" fontId="9" fillId="0" borderId="0" xfId="36" applyFont="1" applyFill="1" applyBorder="1" applyAlignment="1">
      <alignment horizontal="left" vertical="center"/>
    </xf>
    <xf numFmtId="49" fontId="9" fillId="0" borderId="2" xfId="57" applyNumberFormat="1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4" fillId="5" borderId="2" xfId="57" applyFont="1" applyFill="1" applyBorder="1" applyAlignment="1">
      <alignment horizontal="center" vertical="center" wrapText="1"/>
    </xf>
    <xf numFmtId="49" fontId="12" fillId="0" borderId="0" xfId="36" applyNumberFormat="1" applyFont="1" applyFill="1" applyAlignment="1">
      <alignment horizontal="left" vertical="center"/>
    </xf>
    <xf numFmtId="49" fontId="12" fillId="0" borderId="0" xfId="62" applyNumberFormat="1" applyFont="1" applyAlignment="1">
      <alignment horizontal="left" vertical="center"/>
    </xf>
    <xf numFmtId="0" fontId="30" fillId="2" borderId="2" xfId="57" applyFont="1" applyFill="1" applyBorder="1" applyAlignment="1">
      <alignment horizontal="center" vertical="center" wrapText="1"/>
    </xf>
    <xf numFmtId="0" fontId="22" fillId="0" borderId="0" xfId="0" applyFont="1" applyFill="1" applyAlignment="1">
      <alignment vertical="center"/>
    </xf>
    <xf numFmtId="0" fontId="30" fillId="2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vertical="center"/>
    </xf>
    <xf numFmtId="0" fontId="14" fillId="2" borderId="2" xfId="57" applyFont="1" applyFill="1" applyBorder="1" applyAlignment="1">
      <alignment horizontal="center" vertical="center" wrapText="1"/>
    </xf>
    <xf numFmtId="0" fontId="9" fillId="2" borderId="7" xfId="36" applyNumberFormat="1" applyFont="1" applyFill="1" applyBorder="1" applyAlignment="1">
      <alignment horizontal="left" vertical="center"/>
    </xf>
    <xf numFmtId="49" fontId="12" fillId="2" borderId="0" xfId="36" applyNumberFormat="1" applyFont="1" applyFill="1" applyAlignment="1">
      <alignment horizontal="center" vertical="center"/>
    </xf>
    <xf numFmtId="0" fontId="9" fillId="2" borderId="0" xfId="36" applyFont="1" applyFill="1" applyBorder="1" applyAlignment="1">
      <alignment horizontal="left" vertical="center"/>
    </xf>
    <xf numFmtId="49" fontId="12" fillId="2" borderId="0" xfId="62" applyNumberFormat="1" applyFont="1" applyFill="1" applyAlignment="1">
      <alignment horizontal="center" vertical="center"/>
    </xf>
    <xf numFmtId="0" fontId="19" fillId="2" borderId="0" xfId="57" applyFont="1" applyFill="1" applyBorder="1" applyAlignment="1">
      <alignment horizontal="center" vertical="center"/>
    </xf>
    <xf numFmtId="0" fontId="9" fillId="2" borderId="0" xfId="57" applyFont="1" applyFill="1" applyBorder="1" applyAlignment="1">
      <alignment horizontal="center" vertical="center"/>
    </xf>
    <xf numFmtId="0" fontId="9" fillId="2" borderId="1" xfId="57" applyFont="1" applyFill="1" applyBorder="1" applyAlignment="1">
      <alignment horizontal="center" vertical="center"/>
    </xf>
    <xf numFmtId="0" fontId="9" fillId="2" borderId="2" xfId="57" applyFont="1" applyFill="1" applyBorder="1" applyAlignment="1">
      <alignment horizontal="center" vertical="center" textRotation="255"/>
    </xf>
    <xf numFmtId="0" fontId="9" fillId="2" borderId="2" xfId="57" applyNumberFormat="1" applyFont="1" applyFill="1" applyBorder="1" applyAlignment="1">
      <alignment horizontal="center" vertical="center" wrapText="1"/>
    </xf>
    <xf numFmtId="0" fontId="9" fillId="2" borderId="2" xfId="57" applyFont="1" applyFill="1" applyBorder="1" applyAlignment="1">
      <alignment horizontal="center" vertical="center" wrapText="1"/>
    </xf>
    <xf numFmtId="0" fontId="9" fillId="2" borderId="3" xfId="57" applyNumberFormat="1" applyFont="1" applyFill="1" applyBorder="1" applyAlignment="1">
      <alignment horizontal="center" vertical="center" wrapText="1"/>
    </xf>
    <xf numFmtId="49" fontId="9" fillId="2" borderId="2" xfId="57" applyNumberFormat="1" applyFont="1" applyFill="1" applyBorder="1" applyAlignment="1">
      <alignment horizontal="center" vertical="center"/>
    </xf>
    <xf numFmtId="0" fontId="9" fillId="2" borderId="4" xfId="57" applyNumberFormat="1" applyFont="1" applyFill="1" applyBorder="1" applyAlignment="1">
      <alignment horizontal="center" vertical="center" wrapText="1"/>
    </xf>
    <xf numFmtId="0" fontId="9" fillId="2" borderId="5" xfId="57" applyNumberFormat="1" applyFont="1" applyFill="1" applyBorder="1" applyAlignment="1">
      <alignment horizontal="center" vertical="center" wrapText="1"/>
    </xf>
    <xf numFmtId="0" fontId="9" fillId="2" borderId="2" xfId="57" applyFont="1" applyFill="1" applyBorder="1" applyAlignment="1">
      <alignment horizontal="center" vertical="center"/>
    </xf>
    <xf numFmtId="0" fontId="12" fillId="2" borderId="0" xfId="43" applyFont="1" applyFill="1" applyAlignment="1">
      <alignment horizontal="center"/>
    </xf>
    <xf numFmtId="49" fontId="12" fillId="2" borderId="0" xfId="36" applyNumberFormat="1" applyFont="1" applyFill="1" applyAlignment="1">
      <alignment horizontal="left" vertical="center"/>
    </xf>
    <xf numFmtId="49" fontId="12" fillId="2" borderId="0" xfId="62" applyNumberFormat="1" applyFont="1" applyFill="1" applyAlignment="1">
      <alignment horizontal="left" vertical="center"/>
    </xf>
    <xf numFmtId="0" fontId="9" fillId="2" borderId="0" xfId="36" applyNumberFormat="1" applyFont="1" applyFill="1" applyBorder="1" applyAlignment="1">
      <alignment horizontal="left" vertical="center"/>
    </xf>
    <xf numFmtId="0" fontId="12" fillId="2" borderId="2" xfId="57" applyFont="1" applyFill="1" applyBorder="1" applyAlignment="1">
      <alignment horizontal="center" vertical="center"/>
    </xf>
    <xf numFmtId="49" fontId="12" fillId="2" borderId="2" xfId="57" applyNumberFormat="1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49" fontId="12" fillId="2" borderId="2" xfId="57" applyNumberFormat="1" applyFont="1" applyFill="1" applyBorder="1" applyAlignment="1">
      <alignment horizontal="center" vertical="center" wrapText="1"/>
    </xf>
    <xf numFmtId="49" fontId="30" fillId="2" borderId="2" xfId="57" applyNumberFormat="1" applyFont="1" applyFill="1" applyBorder="1" applyAlignment="1">
      <alignment horizontal="center" vertical="center"/>
    </xf>
    <xf numFmtId="0" fontId="31" fillId="0" borderId="2" xfId="0" applyFont="1" applyFill="1" applyBorder="1" applyAlignment="1">
      <alignment horizontal="center" vertical="center"/>
    </xf>
    <xf numFmtId="49" fontId="2" fillId="0" borderId="2" xfId="57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/>
    </xf>
    <xf numFmtId="0" fontId="12" fillId="2" borderId="3" xfId="57" applyFont="1" applyFill="1" applyBorder="1" applyAlignment="1">
      <alignment horizontal="center" vertical="center" wrapText="1"/>
    </xf>
    <xf numFmtId="49" fontId="12" fillId="0" borderId="3" xfId="57" applyNumberFormat="1" applyFont="1" applyFill="1" applyBorder="1" applyAlignment="1">
      <alignment horizontal="center" vertical="center"/>
    </xf>
    <xf numFmtId="0" fontId="32" fillId="0" borderId="2" xfId="0" applyFont="1" applyFill="1" applyBorder="1" applyAlignment="1">
      <alignment horizontal="center" vertical="center"/>
    </xf>
    <xf numFmtId="0" fontId="15" fillId="0" borderId="0" xfId="36" applyNumberFormat="1" applyFont="1" applyFill="1" applyBorder="1" applyAlignment="1">
      <alignment horizontal="left" vertical="center"/>
    </xf>
    <xf numFmtId="0" fontId="13" fillId="0" borderId="0" xfId="57" applyFont="1" applyFill="1" applyBorder="1" applyAlignment="1">
      <alignment horizontal="left" vertical="center"/>
    </xf>
    <xf numFmtId="0" fontId="13" fillId="0" borderId="1" xfId="57" applyFont="1" applyFill="1" applyBorder="1" applyAlignment="1">
      <alignment horizontal="left" vertical="center"/>
    </xf>
    <xf numFmtId="0" fontId="13" fillId="0" borderId="2" xfId="57" applyFont="1" applyFill="1" applyBorder="1" applyAlignment="1">
      <alignment horizontal="left" vertical="center" textRotation="255"/>
    </xf>
    <xf numFmtId="0" fontId="13" fillId="0" borderId="2" xfId="57" applyNumberFormat="1" applyFont="1" applyFill="1" applyBorder="1" applyAlignment="1">
      <alignment horizontal="left" vertical="center" wrapText="1"/>
    </xf>
    <xf numFmtId="0" fontId="13" fillId="0" borderId="2" xfId="57" applyFont="1" applyFill="1" applyBorder="1" applyAlignment="1">
      <alignment horizontal="left" vertical="center" wrapText="1"/>
    </xf>
    <xf numFmtId="0" fontId="13" fillId="0" borderId="3" xfId="57" applyNumberFormat="1" applyFont="1" applyFill="1" applyBorder="1" applyAlignment="1">
      <alignment horizontal="left" vertical="center" wrapText="1"/>
    </xf>
    <xf numFmtId="49" fontId="13" fillId="0" borderId="2" xfId="57" applyNumberFormat="1" applyFont="1" applyFill="1" applyBorder="1" applyAlignment="1">
      <alignment horizontal="left" vertical="center"/>
    </xf>
    <xf numFmtId="0" fontId="13" fillId="0" borderId="4" xfId="57" applyNumberFormat="1" applyFont="1" applyFill="1" applyBorder="1" applyAlignment="1">
      <alignment horizontal="left" vertical="center" wrapText="1"/>
    </xf>
    <xf numFmtId="0" fontId="13" fillId="0" borderId="5" xfId="57" applyNumberFormat="1" applyFont="1" applyFill="1" applyBorder="1" applyAlignment="1">
      <alignment horizontal="left" vertical="center" wrapText="1"/>
    </xf>
    <xf numFmtId="0" fontId="13" fillId="0" borderId="2" xfId="57" applyFont="1" applyFill="1" applyBorder="1" applyAlignment="1">
      <alignment horizontal="left" vertical="center"/>
    </xf>
    <xf numFmtId="0" fontId="20" fillId="0" borderId="0" xfId="43" applyFont="1" applyAlignment="1">
      <alignment horizontal="left"/>
    </xf>
    <xf numFmtId="0" fontId="13" fillId="0" borderId="2" xfId="57" applyNumberFormat="1" applyFont="1" applyFill="1" applyBorder="1" applyAlignment="1">
      <alignment horizontal="left" vertical="center"/>
    </xf>
    <xf numFmtId="0" fontId="21" fillId="0" borderId="2" xfId="57" applyFont="1" applyFill="1" applyBorder="1" applyAlignment="1">
      <alignment horizontal="left" vertical="center" wrapText="1"/>
    </xf>
    <xf numFmtId="0" fontId="20" fillId="0" borderId="2" xfId="0" applyFont="1" applyFill="1" applyBorder="1" applyAlignment="1">
      <alignment horizontal="left" vertical="center"/>
    </xf>
    <xf numFmtId="0" fontId="20" fillId="2" borderId="2" xfId="0" applyFont="1" applyFill="1" applyBorder="1" applyAlignment="1">
      <alignment horizontal="left" vertical="center"/>
    </xf>
    <xf numFmtId="49" fontId="20" fillId="0" borderId="0" xfId="36" applyNumberFormat="1" applyFont="1" applyFill="1" applyAlignment="1">
      <alignment horizontal="left" vertical="center"/>
    </xf>
    <xf numFmtId="0" fontId="33" fillId="0" borderId="0" xfId="57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left" vertical="center"/>
    </xf>
    <xf numFmtId="0" fontId="22" fillId="0" borderId="2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8" fillId="0" borderId="0" xfId="57" applyFont="1" applyFill="1" applyAlignment="1">
      <alignment horizontal="center" vertical="center"/>
    </xf>
    <xf numFmtId="49" fontId="12" fillId="0" borderId="0" xfId="57" applyNumberFormat="1" applyFont="1" applyFill="1" applyAlignment="1">
      <alignment horizontal="center" vertical="center"/>
    </xf>
    <xf numFmtId="0" fontId="12" fillId="0" borderId="2" xfId="43" applyFont="1" applyBorder="1" applyAlignment="1">
      <alignment horizontal="center"/>
    </xf>
    <xf numFmtId="49" fontId="12" fillId="0" borderId="2" xfId="62" applyNumberFormat="1" applyFont="1" applyBorder="1" applyAlignment="1">
      <alignment horizontal="center" vertical="center"/>
    </xf>
    <xf numFmtId="49" fontId="30" fillId="0" borderId="2" xfId="0" applyNumberFormat="1" applyFont="1" applyFill="1" applyBorder="1" applyAlignment="1">
      <alignment horizontal="center" vertical="center"/>
    </xf>
    <xf numFmtId="49" fontId="12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49" fontId="12" fillId="0" borderId="0" xfId="57" applyNumberFormat="1" applyFont="1" applyFill="1" applyBorder="1" applyAlignment="1">
      <alignment horizontal="center" vertical="center"/>
    </xf>
    <xf numFmtId="0" fontId="12" fillId="0" borderId="0" xfId="43" applyFont="1" applyFill="1" applyBorder="1" applyAlignment="1">
      <alignment horizontal="center"/>
    </xf>
    <xf numFmtId="49" fontId="12" fillId="0" borderId="0" xfId="62" applyNumberFormat="1" applyFont="1" applyFill="1" applyBorder="1" applyAlignment="1">
      <alignment horizontal="center" vertical="center"/>
    </xf>
    <xf numFmtId="49" fontId="12" fillId="0" borderId="0" xfId="36" applyNumberFormat="1" applyFont="1" applyFill="1" applyBorder="1" applyAlignment="1">
      <alignment horizontal="center" vertical="center"/>
    </xf>
    <xf numFmtId="0" fontId="9" fillId="0" borderId="0" xfId="36" applyNumberFormat="1" applyFont="1" applyFill="1" applyBorder="1" applyAlignment="1">
      <alignment horizontal="left" vertical="center"/>
    </xf>
    <xf numFmtId="0" fontId="12" fillId="0" borderId="2" xfId="43" applyFont="1" applyFill="1" applyBorder="1" applyAlignment="1">
      <alignment horizontal="center"/>
    </xf>
    <xf numFmtId="49" fontId="12" fillId="0" borderId="2" xfId="62" applyNumberFormat="1" applyFont="1" applyFill="1" applyBorder="1" applyAlignment="1">
      <alignment horizontal="center" vertical="center"/>
    </xf>
    <xf numFmtId="49" fontId="12" fillId="0" borderId="0" xfId="36" applyNumberFormat="1" applyFont="1" applyFill="1" applyBorder="1" applyAlignment="1">
      <alignment horizontal="left" vertical="center"/>
    </xf>
    <xf numFmtId="49" fontId="12" fillId="0" borderId="0" xfId="62" applyNumberFormat="1" applyFont="1" applyFill="1" applyBorder="1" applyAlignment="1">
      <alignment horizontal="left" vertical="center"/>
    </xf>
    <xf numFmtId="0" fontId="12" fillId="0" borderId="2" xfId="57" applyNumberFormat="1" applyFont="1" applyFill="1" applyBorder="1" applyAlignment="1">
      <alignment horizontal="center" vertical="center"/>
    </xf>
    <xf numFmtId="0" fontId="30" fillId="0" borderId="2" xfId="57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center" vertical="center"/>
    </xf>
    <xf numFmtId="0" fontId="12" fillId="0" borderId="0" xfId="43" applyFont="1" applyFill="1" applyAlignment="1">
      <alignment horizontal="center"/>
    </xf>
    <xf numFmtId="49" fontId="12" fillId="0" borderId="0" xfId="62" applyNumberFormat="1" applyFont="1" applyFill="1" applyAlignment="1">
      <alignment horizontal="center" vertical="center"/>
    </xf>
    <xf numFmtId="0" fontId="12" fillId="0" borderId="2" xfId="87" applyFont="1" applyBorder="1" applyAlignment="1">
      <alignment horizontal="center" vertical="center"/>
    </xf>
    <xf numFmtId="0" fontId="12" fillId="2" borderId="2" xfId="87" applyFont="1" applyFill="1" applyBorder="1" applyAlignment="1">
      <alignment horizontal="center" vertical="center"/>
    </xf>
    <xf numFmtId="0" fontId="30" fillId="2" borderId="2" xfId="87" applyFont="1" applyFill="1" applyBorder="1" applyAlignment="1">
      <alignment horizontal="center" vertical="center"/>
    </xf>
    <xf numFmtId="0" fontId="9" fillId="0" borderId="7" xfId="36" applyNumberFormat="1" applyFont="1" applyFill="1" applyBorder="1" applyAlignment="1">
      <alignment vertical="center"/>
    </xf>
    <xf numFmtId="0" fontId="9" fillId="0" borderId="0" xfId="36" applyFont="1" applyFill="1" applyBorder="1" applyAlignment="1">
      <alignment vertical="center"/>
    </xf>
    <xf numFmtId="0" fontId="9" fillId="0" borderId="0" xfId="57" applyFont="1" applyFill="1" applyBorder="1" applyAlignment="1">
      <alignment horizontal="left" vertical="center"/>
    </xf>
    <xf numFmtId="0" fontId="9" fillId="0" borderId="1" xfId="57" applyFont="1" applyFill="1" applyBorder="1" applyAlignment="1">
      <alignment horizontal="left" vertical="center"/>
    </xf>
  </cellXfs>
  <cellStyles count="8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109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37" xfId="19"/>
    <cellStyle name="常规 14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常规 139" xfId="34"/>
    <cellStyle name="常规 144" xfId="35"/>
    <cellStyle name="常规 27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常规 107" xfId="42"/>
    <cellStyle name="常规 112" xfId="43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18" xfId="57"/>
    <cellStyle name="常规 123" xfId="58"/>
    <cellStyle name="常规 118" xfId="59"/>
    <cellStyle name="常规 130" xfId="60"/>
    <cellStyle name="常规 125" xfId="61"/>
    <cellStyle name="常规 97" xfId="62"/>
    <cellStyle name="常规 150" xfId="63"/>
    <cellStyle name="常规 145" xfId="64"/>
    <cellStyle name="常规 134" xfId="65"/>
    <cellStyle name="常规 129" xfId="66"/>
    <cellStyle name="常规 132" xfId="67"/>
    <cellStyle name="常规 127" xfId="68"/>
    <cellStyle name="常规 136" xfId="69"/>
    <cellStyle name="常规 141" xfId="70"/>
    <cellStyle name="常规 135" xfId="71"/>
    <cellStyle name="常规 140" xfId="72"/>
    <cellStyle name="常规 121" xfId="73"/>
    <cellStyle name="常规 122" xfId="74"/>
    <cellStyle name="常规 131" xfId="75"/>
    <cellStyle name="常规 126" xfId="76"/>
    <cellStyle name="常规 133" xfId="77"/>
    <cellStyle name="常规 128" xfId="78"/>
    <cellStyle name="常规 138" xfId="79"/>
    <cellStyle name="常规 149" xfId="80"/>
    <cellStyle name="常规 146" xfId="81"/>
    <cellStyle name="常规 152" xfId="82"/>
    <cellStyle name="常规 147" xfId="83"/>
    <cellStyle name="常规 148" xfId="84"/>
    <cellStyle name="常规 28 3" xfId="85"/>
    <cellStyle name="常规 28" xfId="86"/>
    <cellStyle name="常规 2" xfId="8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AppData\Roaming\SogouExplorer\Download\2020&#26680;&#23454;&#32467;&#26524;&#34920;&#23385;&#20255;&#33521;2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玉米机"/>
      <sheetName val="花生捡拾机"/>
      <sheetName val="花生挖掘机"/>
      <sheetName val="玉米播种机"/>
      <sheetName val="还田机"/>
      <sheetName val="拖拉机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81"/>
  <sheetViews>
    <sheetView tabSelected="1" workbookViewId="0">
      <selection activeCell="P11" sqref="P11"/>
    </sheetView>
  </sheetViews>
  <sheetFormatPr defaultColWidth="9" defaultRowHeight="13.5" outlineLevelCol="7"/>
  <cols>
    <col min="1" max="1" width="5" customWidth="1"/>
    <col min="5" max="5" width="7.125" customWidth="1"/>
    <col min="8" max="8" width="14.8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1"/>
      <c r="B2" s="2" t="s">
        <v>1</v>
      </c>
      <c r="C2" s="2"/>
      <c r="D2" s="2"/>
      <c r="E2" s="2"/>
      <c r="F2" s="2"/>
      <c r="G2" s="1"/>
      <c r="H2" s="1"/>
    </row>
    <row r="3" spans="1:8">
      <c r="A3" s="3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7" t="s">
        <v>9</v>
      </c>
    </row>
    <row r="4" spans="1:8">
      <c r="A4" s="3"/>
      <c r="B4" s="4"/>
      <c r="C4" s="5"/>
      <c r="D4" s="5"/>
      <c r="E4" s="5"/>
      <c r="F4" s="8"/>
      <c r="G4" s="8"/>
      <c r="H4" s="7"/>
    </row>
    <row r="5" spans="1:8">
      <c r="A5" s="3"/>
      <c r="B5" s="4"/>
      <c r="C5" s="5"/>
      <c r="D5" s="5"/>
      <c r="E5" s="5"/>
      <c r="F5" s="9"/>
      <c r="G5" s="9"/>
      <c r="H5" s="10"/>
    </row>
    <row r="6" spans="1:8">
      <c r="A6" s="3"/>
      <c r="B6" s="7" t="s">
        <v>10</v>
      </c>
      <c r="C6" s="5"/>
      <c r="D6" s="5"/>
      <c r="E6" s="5"/>
      <c r="F6" s="11"/>
      <c r="G6" s="9">
        <f>G7+G31+G55+G79+G103+G127</f>
        <v>2601900</v>
      </c>
      <c r="H6" s="10"/>
    </row>
    <row r="7" spans="1:8">
      <c r="A7" s="7"/>
      <c r="B7" s="12" t="s">
        <v>11</v>
      </c>
      <c r="C7" s="7"/>
      <c r="D7" s="7"/>
      <c r="E7" s="7"/>
      <c r="F7" s="7"/>
      <c r="G7" s="13">
        <v>404700</v>
      </c>
      <c r="H7" s="7"/>
    </row>
    <row r="8" spans="1:8">
      <c r="A8" s="14">
        <v>1</v>
      </c>
      <c r="B8" s="15" t="s">
        <v>12</v>
      </c>
      <c r="C8" s="15" t="s">
        <v>13</v>
      </c>
      <c r="D8" s="15" t="s">
        <v>14</v>
      </c>
      <c r="E8" s="15">
        <v>1</v>
      </c>
      <c r="F8" s="15">
        <v>51200</v>
      </c>
      <c r="G8" s="16">
        <v>15200</v>
      </c>
      <c r="H8" s="15" t="s">
        <v>15</v>
      </c>
    </row>
    <row r="9" spans="1:8">
      <c r="A9" s="4">
        <v>2</v>
      </c>
      <c r="B9" s="15" t="s">
        <v>16</v>
      </c>
      <c r="C9" s="15" t="s">
        <v>17</v>
      </c>
      <c r="D9" s="15" t="s">
        <v>18</v>
      </c>
      <c r="E9" s="15">
        <v>1</v>
      </c>
      <c r="F9" s="15">
        <v>212700</v>
      </c>
      <c r="G9" s="16">
        <v>63800</v>
      </c>
      <c r="H9" s="17" t="s">
        <v>19</v>
      </c>
    </row>
    <row r="10" spans="1:8">
      <c r="A10" s="14">
        <v>3</v>
      </c>
      <c r="B10" s="15" t="s">
        <v>16</v>
      </c>
      <c r="C10" s="15" t="s">
        <v>17</v>
      </c>
      <c r="D10" s="15" t="s">
        <v>20</v>
      </c>
      <c r="E10" s="15">
        <v>1</v>
      </c>
      <c r="F10" s="15">
        <v>212700</v>
      </c>
      <c r="G10" s="16">
        <v>63800</v>
      </c>
      <c r="H10" s="17" t="s">
        <v>21</v>
      </c>
    </row>
    <row r="11" spans="1:8">
      <c r="A11" s="14">
        <v>4</v>
      </c>
      <c r="B11" s="15" t="s">
        <v>22</v>
      </c>
      <c r="C11" s="15" t="s">
        <v>17</v>
      </c>
      <c r="D11" s="15" t="s">
        <v>23</v>
      </c>
      <c r="E11" s="15">
        <v>1</v>
      </c>
      <c r="F11" s="15">
        <v>213000</v>
      </c>
      <c r="G11" s="16">
        <v>63800</v>
      </c>
      <c r="H11" s="17" t="s">
        <v>24</v>
      </c>
    </row>
    <row r="12" spans="1:8">
      <c r="A12" s="4">
        <v>5</v>
      </c>
      <c r="B12" s="15" t="s">
        <v>25</v>
      </c>
      <c r="C12" s="15" t="s">
        <v>17</v>
      </c>
      <c r="D12" s="15" t="s">
        <v>26</v>
      </c>
      <c r="E12" s="15">
        <v>1</v>
      </c>
      <c r="F12" s="15">
        <v>42000</v>
      </c>
      <c r="G12" s="16">
        <v>12000</v>
      </c>
      <c r="H12" s="18" t="s">
        <v>27</v>
      </c>
    </row>
    <row r="13" spans="1:8">
      <c r="A13" s="14">
        <v>6</v>
      </c>
      <c r="B13" s="19" t="s">
        <v>28</v>
      </c>
      <c r="C13" s="15" t="s">
        <v>17</v>
      </c>
      <c r="D13" s="15" t="s">
        <v>29</v>
      </c>
      <c r="E13" s="15">
        <v>1</v>
      </c>
      <c r="F13" s="15">
        <v>55200</v>
      </c>
      <c r="G13" s="16">
        <v>15200</v>
      </c>
      <c r="H13" s="18" t="s">
        <v>30</v>
      </c>
    </row>
    <row r="14" spans="1:8">
      <c r="A14" s="14">
        <v>7</v>
      </c>
      <c r="B14" s="15" t="s">
        <v>25</v>
      </c>
      <c r="C14" s="15" t="s">
        <v>17</v>
      </c>
      <c r="D14" s="15" t="s">
        <v>31</v>
      </c>
      <c r="E14" s="15">
        <v>1</v>
      </c>
      <c r="F14" s="15">
        <v>42000</v>
      </c>
      <c r="G14" s="16">
        <v>12000</v>
      </c>
      <c r="H14" s="18" t="s">
        <v>32</v>
      </c>
    </row>
    <row r="15" spans="1:8">
      <c r="A15" s="4">
        <v>8</v>
      </c>
      <c r="B15" s="15" t="s">
        <v>33</v>
      </c>
      <c r="C15" s="15" t="s">
        <v>17</v>
      </c>
      <c r="D15" s="19" t="s">
        <v>34</v>
      </c>
      <c r="E15" s="19">
        <v>1</v>
      </c>
      <c r="F15" s="19">
        <v>35000</v>
      </c>
      <c r="G15" s="19">
        <v>10100</v>
      </c>
      <c r="H15" s="19" t="s">
        <v>35</v>
      </c>
    </row>
    <row r="16" spans="1:8">
      <c r="A16" s="14">
        <v>9</v>
      </c>
      <c r="B16" s="15" t="s">
        <v>36</v>
      </c>
      <c r="C16" s="15" t="s">
        <v>17</v>
      </c>
      <c r="D16" s="15" t="s">
        <v>37</v>
      </c>
      <c r="E16" s="15">
        <v>1</v>
      </c>
      <c r="F16" s="15">
        <v>51000</v>
      </c>
      <c r="G16" s="16">
        <v>15200</v>
      </c>
      <c r="H16" s="17" t="s">
        <v>38</v>
      </c>
    </row>
    <row r="17" spans="1:8">
      <c r="A17" s="14">
        <v>10</v>
      </c>
      <c r="B17" s="15" t="s">
        <v>36</v>
      </c>
      <c r="C17" s="15" t="s">
        <v>17</v>
      </c>
      <c r="D17" s="15" t="s">
        <v>39</v>
      </c>
      <c r="E17" s="15">
        <v>1</v>
      </c>
      <c r="F17" s="15">
        <v>51000</v>
      </c>
      <c r="G17" s="16">
        <v>15200</v>
      </c>
      <c r="H17" s="17" t="s">
        <v>40</v>
      </c>
    </row>
    <row r="18" spans="1:8">
      <c r="A18" s="4">
        <v>11</v>
      </c>
      <c r="B18" s="15" t="s">
        <v>36</v>
      </c>
      <c r="C18" s="15" t="s">
        <v>17</v>
      </c>
      <c r="D18" s="15" t="s">
        <v>41</v>
      </c>
      <c r="E18" s="15">
        <v>1</v>
      </c>
      <c r="F18" s="15">
        <v>51000</v>
      </c>
      <c r="G18" s="16">
        <v>15200</v>
      </c>
      <c r="H18" s="17" t="s">
        <v>42</v>
      </c>
    </row>
    <row r="19" spans="1:8">
      <c r="A19" s="14">
        <v>12</v>
      </c>
      <c r="B19" s="19" t="s">
        <v>28</v>
      </c>
      <c r="C19" s="15" t="s">
        <v>17</v>
      </c>
      <c r="D19" s="15" t="s">
        <v>43</v>
      </c>
      <c r="E19" s="15">
        <v>1</v>
      </c>
      <c r="F19" s="15">
        <v>55000</v>
      </c>
      <c r="G19" s="16">
        <v>15200</v>
      </c>
      <c r="H19" s="15" t="s">
        <v>44</v>
      </c>
    </row>
    <row r="20" spans="1:8">
      <c r="A20" s="14">
        <v>13</v>
      </c>
      <c r="B20" s="15" t="s">
        <v>33</v>
      </c>
      <c r="C20" s="15" t="s">
        <v>17</v>
      </c>
      <c r="D20" s="15" t="s">
        <v>45</v>
      </c>
      <c r="E20" s="15">
        <v>1</v>
      </c>
      <c r="F20" s="15">
        <v>35000</v>
      </c>
      <c r="G20" s="16">
        <v>10100</v>
      </c>
      <c r="H20" s="15" t="s">
        <v>46</v>
      </c>
    </row>
    <row r="21" spans="1:8">
      <c r="A21" s="4">
        <v>14</v>
      </c>
      <c r="B21" s="15" t="s">
        <v>33</v>
      </c>
      <c r="C21" s="15" t="s">
        <v>17</v>
      </c>
      <c r="D21" s="15" t="s">
        <v>47</v>
      </c>
      <c r="E21" s="15">
        <v>1</v>
      </c>
      <c r="F21" s="15">
        <v>38000</v>
      </c>
      <c r="G21" s="16">
        <v>10100</v>
      </c>
      <c r="H21" s="17" t="s">
        <v>48</v>
      </c>
    </row>
    <row r="22" spans="1:8">
      <c r="A22" s="14">
        <v>15</v>
      </c>
      <c r="B22" s="19" t="s">
        <v>49</v>
      </c>
      <c r="C22" s="19" t="s">
        <v>50</v>
      </c>
      <c r="D22" s="15" t="s">
        <v>51</v>
      </c>
      <c r="E22" s="15">
        <v>1</v>
      </c>
      <c r="F22" s="15">
        <v>227000</v>
      </c>
      <c r="G22" s="16">
        <v>67800</v>
      </c>
      <c r="H22" s="17" t="s">
        <v>52</v>
      </c>
    </row>
    <row r="23" spans="1:8">
      <c r="A23" s="20" t="s">
        <v>53</v>
      </c>
      <c r="B23" s="20"/>
      <c r="C23" s="20"/>
      <c r="D23" s="20"/>
      <c r="E23" s="20"/>
      <c r="F23" s="20"/>
      <c r="G23" s="20"/>
      <c r="H23" s="20"/>
    </row>
    <row r="24" spans="1:8">
      <c r="A24" s="21" t="s">
        <v>54</v>
      </c>
      <c r="B24" s="21"/>
      <c r="C24" s="21"/>
      <c r="D24" s="21"/>
      <c r="E24" s="21"/>
      <c r="F24" s="21"/>
      <c r="G24" s="21"/>
      <c r="H24" s="21"/>
    </row>
    <row r="25" spans="1:8">
      <c r="A25" s="1" t="s">
        <v>0</v>
      </c>
      <c r="B25" s="1"/>
      <c r="C25" s="1"/>
      <c r="D25" s="1"/>
      <c r="E25" s="1"/>
      <c r="F25" s="1"/>
      <c r="G25" s="1"/>
      <c r="H25" s="1"/>
    </row>
    <row r="26" spans="1:8">
      <c r="A26" s="1"/>
      <c r="B26" s="2" t="s">
        <v>1</v>
      </c>
      <c r="C26" s="2"/>
      <c r="D26" s="2"/>
      <c r="E26" s="2"/>
      <c r="F26" s="2"/>
      <c r="G26" s="1"/>
      <c r="H26" s="1"/>
    </row>
    <row r="27" spans="1:8">
      <c r="A27" s="3" t="s">
        <v>2</v>
      </c>
      <c r="B27" s="4" t="s">
        <v>3</v>
      </c>
      <c r="C27" s="5" t="s">
        <v>4</v>
      </c>
      <c r="D27" s="5" t="s">
        <v>5</v>
      </c>
      <c r="E27" s="5" t="s">
        <v>6</v>
      </c>
      <c r="F27" s="6" t="s">
        <v>7</v>
      </c>
      <c r="G27" s="6" t="s">
        <v>8</v>
      </c>
      <c r="H27" s="7" t="s">
        <v>9</v>
      </c>
    </row>
    <row r="28" spans="1:8">
      <c r="A28" s="3"/>
      <c r="B28" s="4"/>
      <c r="C28" s="5"/>
      <c r="D28" s="5"/>
      <c r="E28" s="5"/>
      <c r="F28" s="8"/>
      <c r="G28" s="8"/>
      <c r="H28" s="7"/>
    </row>
    <row r="29" spans="1:8">
      <c r="A29" s="3"/>
      <c r="B29" s="4"/>
      <c r="C29" s="5"/>
      <c r="D29" s="5"/>
      <c r="E29" s="5"/>
      <c r="F29" s="9"/>
      <c r="G29" s="9"/>
      <c r="H29" s="10"/>
    </row>
    <row r="30" spans="1:8">
      <c r="A30" s="3"/>
      <c r="B30" s="7" t="s">
        <v>10</v>
      </c>
      <c r="C30" s="5"/>
      <c r="D30" s="5"/>
      <c r="E30" s="5"/>
      <c r="F30" s="11"/>
      <c r="G30" s="9"/>
      <c r="H30" s="10"/>
    </row>
    <row r="31" spans="1:8">
      <c r="A31" s="7"/>
      <c r="B31" s="12" t="s">
        <v>11</v>
      </c>
      <c r="C31" s="7"/>
      <c r="D31" s="7"/>
      <c r="E31" s="7"/>
      <c r="F31" s="7"/>
      <c r="G31" s="13">
        <f>G32+G33+G34+G35+G36+G37+G38+G39+G40+G41+G42+G43+G44+G45+G46</f>
        <v>518100</v>
      </c>
      <c r="H31" s="7"/>
    </row>
    <row r="32" spans="1:8">
      <c r="A32" s="14">
        <v>16</v>
      </c>
      <c r="B32" s="19" t="s">
        <v>49</v>
      </c>
      <c r="C32" s="19" t="s">
        <v>50</v>
      </c>
      <c r="D32" s="15" t="s">
        <v>55</v>
      </c>
      <c r="E32" s="15">
        <v>1</v>
      </c>
      <c r="F32" s="15">
        <v>227000</v>
      </c>
      <c r="G32" s="16">
        <v>67800</v>
      </c>
      <c r="H32" s="15" t="s">
        <v>56</v>
      </c>
    </row>
    <row r="33" spans="1:8">
      <c r="A33" s="4">
        <v>17</v>
      </c>
      <c r="B33" s="19" t="s">
        <v>57</v>
      </c>
      <c r="C33" s="19" t="s">
        <v>58</v>
      </c>
      <c r="D33" s="15" t="s">
        <v>59</v>
      </c>
      <c r="E33" s="15">
        <v>1</v>
      </c>
      <c r="F33" s="15">
        <v>214000</v>
      </c>
      <c r="G33" s="16">
        <v>67800</v>
      </c>
      <c r="H33" s="17" t="s">
        <v>52</v>
      </c>
    </row>
    <row r="34" spans="1:8">
      <c r="A34" s="14">
        <v>18</v>
      </c>
      <c r="B34" s="15" t="s">
        <v>16</v>
      </c>
      <c r="C34" s="15" t="s">
        <v>17</v>
      </c>
      <c r="D34" s="15" t="s">
        <v>60</v>
      </c>
      <c r="E34" s="15">
        <v>1</v>
      </c>
      <c r="F34" s="15">
        <v>213000</v>
      </c>
      <c r="G34" s="16">
        <v>63800</v>
      </c>
      <c r="H34" s="17" t="s">
        <v>61</v>
      </c>
    </row>
    <row r="35" spans="1:8">
      <c r="A35" s="4">
        <v>19</v>
      </c>
      <c r="B35" s="15" t="s">
        <v>62</v>
      </c>
      <c r="C35" s="15" t="s">
        <v>63</v>
      </c>
      <c r="D35" s="15" t="s">
        <v>64</v>
      </c>
      <c r="E35" s="15">
        <v>1</v>
      </c>
      <c r="F35" s="15">
        <v>212700</v>
      </c>
      <c r="G35" s="16">
        <v>63800</v>
      </c>
      <c r="H35" s="17" t="s">
        <v>65</v>
      </c>
    </row>
    <row r="36" spans="1:8">
      <c r="A36" s="14">
        <v>20</v>
      </c>
      <c r="B36" s="15" t="s">
        <v>66</v>
      </c>
      <c r="C36" s="15" t="s">
        <v>67</v>
      </c>
      <c r="D36" s="15" t="s">
        <v>68</v>
      </c>
      <c r="E36" s="15">
        <v>1</v>
      </c>
      <c r="F36" s="15">
        <v>226000</v>
      </c>
      <c r="G36" s="16">
        <v>67800</v>
      </c>
      <c r="H36" s="18" t="s">
        <v>69</v>
      </c>
    </row>
    <row r="37" spans="1:8">
      <c r="A37" s="4">
        <v>21</v>
      </c>
      <c r="B37" s="15" t="s">
        <v>70</v>
      </c>
      <c r="C37" s="15" t="s">
        <v>71</v>
      </c>
      <c r="D37" s="15" t="s">
        <v>72</v>
      </c>
      <c r="E37" s="15">
        <v>1</v>
      </c>
      <c r="F37" s="15">
        <v>33700</v>
      </c>
      <c r="G37" s="16">
        <v>10100</v>
      </c>
      <c r="H37" s="18" t="s">
        <v>73</v>
      </c>
    </row>
    <row r="38" spans="1:8">
      <c r="A38" s="14">
        <v>22</v>
      </c>
      <c r="B38" s="15">
        <v>504</v>
      </c>
      <c r="C38" s="15" t="s">
        <v>74</v>
      </c>
      <c r="D38" s="15" t="s">
        <v>75</v>
      </c>
      <c r="E38" s="15">
        <v>1</v>
      </c>
      <c r="F38" s="15">
        <v>50000</v>
      </c>
      <c r="G38" s="16">
        <v>15200</v>
      </c>
      <c r="H38" s="18" t="s">
        <v>76</v>
      </c>
    </row>
    <row r="39" spans="1:8">
      <c r="A39" s="4">
        <v>23</v>
      </c>
      <c r="B39" s="15">
        <v>504</v>
      </c>
      <c r="C39" s="15" t="s">
        <v>77</v>
      </c>
      <c r="D39" s="15" t="s">
        <v>78</v>
      </c>
      <c r="E39" s="15">
        <v>1</v>
      </c>
      <c r="F39" s="15">
        <v>51000</v>
      </c>
      <c r="G39" s="16">
        <v>15200</v>
      </c>
      <c r="H39" s="17" t="s">
        <v>79</v>
      </c>
    </row>
    <row r="40" spans="1:8">
      <c r="A40" s="14">
        <v>24</v>
      </c>
      <c r="B40" s="15">
        <v>504</v>
      </c>
      <c r="C40" s="15" t="s">
        <v>74</v>
      </c>
      <c r="D40" s="15" t="s">
        <v>80</v>
      </c>
      <c r="E40" s="15">
        <v>1</v>
      </c>
      <c r="F40" s="15">
        <v>50000</v>
      </c>
      <c r="G40" s="16">
        <v>15200</v>
      </c>
      <c r="H40" s="17" t="s">
        <v>81</v>
      </c>
    </row>
    <row r="41" spans="1:8">
      <c r="A41" s="4">
        <v>25</v>
      </c>
      <c r="B41" s="15" t="s">
        <v>70</v>
      </c>
      <c r="C41" s="15" t="s">
        <v>71</v>
      </c>
      <c r="D41" s="15" t="s">
        <v>82</v>
      </c>
      <c r="E41" s="15">
        <v>1</v>
      </c>
      <c r="F41" s="15">
        <v>33700</v>
      </c>
      <c r="G41" s="16">
        <v>10100</v>
      </c>
      <c r="H41" s="17" t="s">
        <v>83</v>
      </c>
    </row>
    <row r="42" spans="1:8">
      <c r="A42" s="14">
        <v>26</v>
      </c>
      <c r="B42" s="15" t="s">
        <v>84</v>
      </c>
      <c r="C42" s="15" t="s">
        <v>71</v>
      </c>
      <c r="D42" s="15" t="s">
        <v>85</v>
      </c>
      <c r="E42" s="15">
        <v>1</v>
      </c>
      <c r="F42" s="15">
        <v>56800</v>
      </c>
      <c r="G42" s="16">
        <v>17000</v>
      </c>
      <c r="H42" s="17" t="s">
        <v>86</v>
      </c>
    </row>
    <row r="43" spans="1:8">
      <c r="A43" s="4">
        <v>27</v>
      </c>
      <c r="B43" s="15" t="s">
        <v>62</v>
      </c>
      <c r="C43" s="16" t="s">
        <v>87</v>
      </c>
      <c r="D43" s="15" t="s">
        <v>88</v>
      </c>
      <c r="E43" s="15">
        <v>1</v>
      </c>
      <c r="F43" s="15">
        <v>212700</v>
      </c>
      <c r="G43" s="16">
        <v>63800</v>
      </c>
      <c r="H43" s="17" t="s">
        <v>83</v>
      </c>
    </row>
    <row r="44" spans="1:8">
      <c r="A44" s="14">
        <v>28</v>
      </c>
      <c r="B44" s="15">
        <v>504</v>
      </c>
      <c r="C44" s="15" t="s">
        <v>74</v>
      </c>
      <c r="D44" s="15" t="s">
        <v>89</v>
      </c>
      <c r="E44" s="15">
        <v>1</v>
      </c>
      <c r="F44" s="15">
        <v>50000</v>
      </c>
      <c r="G44" s="16">
        <v>15200</v>
      </c>
      <c r="H44" s="17" t="s">
        <v>90</v>
      </c>
    </row>
    <row r="45" spans="1:8">
      <c r="A45" s="4">
        <v>29</v>
      </c>
      <c r="B45" s="15" t="s">
        <v>91</v>
      </c>
      <c r="C45" s="19" t="s">
        <v>92</v>
      </c>
      <c r="D45" s="15" t="s">
        <v>93</v>
      </c>
      <c r="E45" s="15">
        <v>1</v>
      </c>
      <c r="F45" s="15">
        <v>50000</v>
      </c>
      <c r="G45" s="16">
        <v>15200</v>
      </c>
      <c r="H45" s="17" t="s">
        <v>94</v>
      </c>
    </row>
    <row r="46" spans="1:8">
      <c r="A46" s="14">
        <v>30</v>
      </c>
      <c r="B46" s="15" t="s">
        <v>70</v>
      </c>
      <c r="C46" s="15" t="s">
        <v>71</v>
      </c>
      <c r="D46" s="15" t="s">
        <v>95</v>
      </c>
      <c r="E46" s="15">
        <v>1</v>
      </c>
      <c r="F46" s="15">
        <v>33700</v>
      </c>
      <c r="G46" s="16">
        <v>10100</v>
      </c>
      <c r="H46" s="17" t="s">
        <v>96</v>
      </c>
    </row>
    <row r="47" spans="1:8">
      <c r="A47" s="20" t="s">
        <v>53</v>
      </c>
      <c r="B47" s="20"/>
      <c r="C47" s="20"/>
      <c r="D47" s="20"/>
      <c r="E47" s="20"/>
      <c r="F47" s="20"/>
      <c r="G47" s="20"/>
      <c r="H47" s="20"/>
    </row>
    <row r="48" spans="1:8">
      <c r="A48" s="21" t="s">
        <v>54</v>
      </c>
      <c r="B48" s="21"/>
      <c r="C48" s="21"/>
      <c r="D48" s="21"/>
      <c r="E48" s="21"/>
      <c r="F48" s="21"/>
      <c r="G48" s="21"/>
      <c r="H48" s="21"/>
    </row>
    <row r="49" spans="1:8">
      <c r="A49" s="1" t="s">
        <v>0</v>
      </c>
      <c r="B49" s="1"/>
      <c r="C49" s="1"/>
      <c r="D49" s="1"/>
      <c r="E49" s="1"/>
      <c r="F49" s="1"/>
      <c r="G49" s="1"/>
      <c r="H49" s="1"/>
    </row>
    <row r="50" spans="1:8">
      <c r="A50" s="1"/>
      <c r="B50" s="2" t="s">
        <v>1</v>
      </c>
      <c r="C50" s="2"/>
      <c r="D50" s="2"/>
      <c r="E50" s="2"/>
      <c r="F50" s="2"/>
      <c r="G50" s="1"/>
      <c r="H50" s="1"/>
    </row>
    <row r="51" spans="1:8">
      <c r="A51" s="3" t="s">
        <v>2</v>
      </c>
      <c r="B51" s="4" t="s">
        <v>3</v>
      </c>
      <c r="C51" s="5" t="s">
        <v>4</v>
      </c>
      <c r="D51" s="5" t="s">
        <v>5</v>
      </c>
      <c r="E51" s="5" t="s">
        <v>6</v>
      </c>
      <c r="F51" s="6" t="s">
        <v>7</v>
      </c>
      <c r="G51" s="6" t="s">
        <v>8</v>
      </c>
      <c r="H51" s="7" t="s">
        <v>9</v>
      </c>
    </row>
    <row r="52" spans="1:8">
      <c r="A52" s="3"/>
      <c r="B52" s="4"/>
      <c r="C52" s="5"/>
      <c r="D52" s="5"/>
      <c r="E52" s="5"/>
      <c r="F52" s="8"/>
      <c r="G52" s="8"/>
      <c r="H52" s="7"/>
    </row>
    <row r="53" spans="1:8">
      <c r="A53" s="3"/>
      <c r="B53" s="4"/>
      <c r="C53" s="5"/>
      <c r="D53" s="5"/>
      <c r="E53" s="5"/>
      <c r="F53" s="9"/>
      <c r="G53" s="9"/>
      <c r="H53" s="10"/>
    </row>
    <row r="54" spans="1:8">
      <c r="A54" s="3"/>
      <c r="B54" s="7" t="s">
        <v>10</v>
      </c>
      <c r="C54" s="5"/>
      <c r="D54" s="5"/>
      <c r="E54" s="5"/>
      <c r="F54" s="11"/>
      <c r="G54" s="9"/>
      <c r="H54" s="10"/>
    </row>
    <row r="55" spans="1:8">
      <c r="A55" s="7"/>
      <c r="B55" s="12" t="s">
        <v>11</v>
      </c>
      <c r="C55" s="7"/>
      <c r="D55" s="7"/>
      <c r="E55" s="7"/>
      <c r="F55" s="7"/>
      <c r="G55" s="13">
        <f>G56+G57+G58+G59+G60+G61+G62+G63+G64+G65+G66+G67+G68+G69+G70</f>
        <v>452700</v>
      </c>
      <c r="H55" s="7"/>
    </row>
    <row r="56" spans="1:8">
      <c r="A56" s="14">
        <v>31</v>
      </c>
      <c r="B56" s="15" t="s">
        <v>62</v>
      </c>
      <c r="C56" s="15" t="s">
        <v>63</v>
      </c>
      <c r="D56" s="15" t="s">
        <v>97</v>
      </c>
      <c r="E56" s="15">
        <v>1</v>
      </c>
      <c r="F56" s="15">
        <v>212700</v>
      </c>
      <c r="G56" s="16">
        <v>63800</v>
      </c>
      <c r="H56" s="15" t="s">
        <v>98</v>
      </c>
    </row>
    <row r="57" spans="1:8">
      <c r="A57" s="14">
        <v>32</v>
      </c>
      <c r="B57" s="15" t="s">
        <v>62</v>
      </c>
      <c r="C57" s="16" t="s">
        <v>87</v>
      </c>
      <c r="D57" s="15" t="s">
        <v>99</v>
      </c>
      <c r="E57" s="15">
        <v>1</v>
      </c>
      <c r="F57" s="15">
        <v>212700</v>
      </c>
      <c r="G57" s="16">
        <v>63800</v>
      </c>
      <c r="H57" s="17" t="s">
        <v>100</v>
      </c>
    </row>
    <row r="58" spans="1:8">
      <c r="A58" s="14">
        <v>33</v>
      </c>
      <c r="B58" s="15">
        <v>504</v>
      </c>
      <c r="C58" s="15" t="s">
        <v>77</v>
      </c>
      <c r="D58" s="15" t="s">
        <v>101</v>
      </c>
      <c r="E58" s="15">
        <v>1</v>
      </c>
      <c r="F58" s="15">
        <v>51000</v>
      </c>
      <c r="G58" s="16">
        <v>15200</v>
      </c>
      <c r="H58" s="17" t="s">
        <v>102</v>
      </c>
    </row>
    <row r="59" spans="1:8">
      <c r="A59" s="14">
        <v>34</v>
      </c>
      <c r="B59" s="15" t="s">
        <v>103</v>
      </c>
      <c r="C59" s="15" t="s">
        <v>71</v>
      </c>
      <c r="D59" s="15" t="s">
        <v>104</v>
      </c>
      <c r="E59" s="15">
        <v>1</v>
      </c>
      <c r="F59" s="15">
        <v>40000</v>
      </c>
      <c r="G59" s="16">
        <v>12000</v>
      </c>
      <c r="H59" s="17" t="s">
        <v>105</v>
      </c>
    </row>
    <row r="60" spans="1:8">
      <c r="A60" s="14">
        <v>35</v>
      </c>
      <c r="B60" s="15" t="s">
        <v>70</v>
      </c>
      <c r="C60" s="15" t="s">
        <v>71</v>
      </c>
      <c r="D60" s="15" t="s">
        <v>106</v>
      </c>
      <c r="E60" s="15">
        <v>1</v>
      </c>
      <c r="F60" s="15">
        <v>33700</v>
      </c>
      <c r="G60" s="16">
        <v>10100</v>
      </c>
      <c r="H60" s="18" t="s">
        <v>107</v>
      </c>
    </row>
    <row r="61" spans="1:8">
      <c r="A61" s="14">
        <v>36</v>
      </c>
      <c r="B61" s="15" t="s">
        <v>108</v>
      </c>
      <c r="C61" s="15" t="s">
        <v>77</v>
      </c>
      <c r="D61" s="15" t="s">
        <v>109</v>
      </c>
      <c r="E61" s="15">
        <v>1</v>
      </c>
      <c r="F61" s="15">
        <v>51000</v>
      </c>
      <c r="G61" s="16">
        <v>15200</v>
      </c>
      <c r="H61" s="18" t="s">
        <v>110</v>
      </c>
    </row>
    <row r="62" spans="1:8">
      <c r="A62" s="14">
        <v>37</v>
      </c>
      <c r="B62" s="15">
        <v>1504</v>
      </c>
      <c r="C62" s="19" t="s">
        <v>111</v>
      </c>
      <c r="D62" s="15" t="s">
        <v>112</v>
      </c>
      <c r="E62" s="15">
        <v>1</v>
      </c>
      <c r="F62" s="15">
        <v>215000</v>
      </c>
      <c r="G62" s="16">
        <v>63800</v>
      </c>
      <c r="H62" s="18" t="s">
        <v>113</v>
      </c>
    </row>
    <row r="63" spans="1:8">
      <c r="A63" s="14">
        <v>38</v>
      </c>
      <c r="B63" s="15" t="s">
        <v>114</v>
      </c>
      <c r="C63" s="15" t="s">
        <v>71</v>
      </c>
      <c r="D63" s="15" t="s">
        <v>115</v>
      </c>
      <c r="E63" s="15">
        <v>1</v>
      </c>
      <c r="F63" s="15">
        <v>76000</v>
      </c>
      <c r="G63" s="16">
        <v>22800</v>
      </c>
      <c r="H63" s="17" t="s">
        <v>116</v>
      </c>
    </row>
    <row r="64" spans="1:8">
      <c r="A64" s="14">
        <v>39</v>
      </c>
      <c r="B64" s="15" t="s">
        <v>108</v>
      </c>
      <c r="C64" s="15" t="s">
        <v>77</v>
      </c>
      <c r="D64" s="15" t="s">
        <v>117</v>
      </c>
      <c r="E64" s="15">
        <v>1</v>
      </c>
      <c r="F64" s="15">
        <v>51000</v>
      </c>
      <c r="G64" s="16">
        <v>15200</v>
      </c>
      <c r="H64" s="17" t="s">
        <v>118</v>
      </c>
    </row>
    <row r="65" spans="1:8">
      <c r="A65" s="14">
        <v>40</v>
      </c>
      <c r="B65" s="15" t="s">
        <v>119</v>
      </c>
      <c r="C65" s="15" t="s">
        <v>71</v>
      </c>
      <c r="D65" s="15" t="s">
        <v>120</v>
      </c>
      <c r="E65" s="15">
        <v>1</v>
      </c>
      <c r="F65" s="15">
        <v>56800</v>
      </c>
      <c r="G65" s="16">
        <v>17000</v>
      </c>
      <c r="H65" s="17" t="s">
        <v>121</v>
      </c>
    </row>
    <row r="66" spans="1:8">
      <c r="A66" s="14">
        <v>41</v>
      </c>
      <c r="B66" s="15" t="s">
        <v>122</v>
      </c>
      <c r="C66" s="19" t="s">
        <v>123</v>
      </c>
      <c r="D66" s="15" t="s">
        <v>124</v>
      </c>
      <c r="E66" s="15">
        <v>1</v>
      </c>
      <c r="F66" s="15">
        <v>50700</v>
      </c>
      <c r="G66" s="16">
        <v>15200</v>
      </c>
      <c r="H66" s="17" t="s">
        <v>125</v>
      </c>
    </row>
    <row r="67" spans="1:8">
      <c r="A67" s="14">
        <v>42</v>
      </c>
      <c r="B67" s="15" t="s">
        <v>126</v>
      </c>
      <c r="C67" s="19" t="s">
        <v>127</v>
      </c>
      <c r="D67" s="15" t="s">
        <v>128</v>
      </c>
      <c r="E67" s="15">
        <v>1</v>
      </c>
      <c r="F67" s="15">
        <v>99800</v>
      </c>
      <c r="G67" s="16">
        <v>32800</v>
      </c>
      <c r="H67" s="17" t="s">
        <v>129</v>
      </c>
    </row>
    <row r="68" spans="1:8">
      <c r="A68" s="14">
        <v>43</v>
      </c>
      <c r="B68" s="16" t="s">
        <v>130</v>
      </c>
      <c r="C68" s="16" t="s">
        <v>131</v>
      </c>
      <c r="D68" s="15" t="s">
        <v>132</v>
      </c>
      <c r="E68" s="15">
        <v>1</v>
      </c>
      <c r="F68" s="15">
        <v>78000</v>
      </c>
      <c r="G68" s="16">
        <v>22800</v>
      </c>
      <c r="H68" s="17" t="s">
        <v>133</v>
      </c>
    </row>
    <row r="69" spans="1:8">
      <c r="A69" s="14">
        <v>44</v>
      </c>
      <c r="B69" s="15" t="s">
        <v>66</v>
      </c>
      <c r="C69" s="16" t="s">
        <v>134</v>
      </c>
      <c r="D69" s="15" t="s">
        <v>135</v>
      </c>
      <c r="E69" s="15">
        <v>1</v>
      </c>
      <c r="F69" s="15">
        <v>226000</v>
      </c>
      <c r="G69" s="16">
        <v>67800</v>
      </c>
      <c r="H69" s="17" t="s">
        <v>136</v>
      </c>
    </row>
    <row r="70" spans="1:8">
      <c r="A70" s="14">
        <v>45</v>
      </c>
      <c r="B70" s="15">
        <v>504</v>
      </c>
      <c r="C70" s="19" t="s">
        <v>137</v>
      </c>
      <c r="D70" s="15" t="s">
        <v>138</v>
      </c>
      <c r="E70" s="15">
        <v>1</v>
      </c>
      <c r="F70" s="15">
        <v>50000</v>
      </c>
      <c r="G70" s="16">
        <v>15200</v>
      </c>
      <c r="H70" s="17" t="s">
        <v>139</v>
      </c>
    </row>
    <row r="71" spans="1:8">
      <c r="A71" s="20" t="s">
        <v>53</v>
      </c>
      <c r="B71" s="20"/>
      <c r="C71" s="20"/>
      <c r="D71" s="20"/>
      <c r="E71" s="20"/>
      <c r="F71" s="20"/>
      <c r="G71" s="20"/>
      <c r="H71" s="20"/>
    </row>
    <row r="72" spans="1:8">
      <c r="A72" s="21" t="s">
        <v>54</v>
      </c>
      <c r="B72" s="21"/>
      <c r="C72" s="21"/>
      <c r="D72" s="21"/>
      <c r="E72" s="21"/>
      <c r="F72" s="21"/>
      <c r="G72" s="21"/>
      <c r="H72" s="21"/>
    </row>
    <row r="73" spans="1:8">
      <c r="A73" s="1" t="s">
        <v>0</v>
      </c>
      <c r="B73" s="1"/>
      <c r="C73" s="1"/>
      <c r="D73" s="1"/>
      <c r="E73" s="1"/>
      <c r="F73" s="1"/>
      <c r="G73" s="1"/>
      <c r="H73" s="1"/>
    </row>
    <row r="74" spans="1:8">
      <c r="A74" s="1"/>
      <c r="B74" s="2" t="s">
        <v>1</v>
      </c>
      <c r="C74" s="2"/>
      <c r="D74" s="2"/>
      <c r="E74" s="2"/>
      <c r="F74" s="2"/>
      <c r="G74" s="1"/>
      <c r="H74" s="1"/>
    </row>
    <row r="75" spans="1:8">
      <c r="A75" s="3" t="s">
        <v>2</v>
      </c>
      <c r="B75" s="4" t="s">
        <v>3</v>
      </c>
      <c r="C75" s="5" t="s">
        <v>4</v>
      </c>
      <c r="D75" s="5" t="s">
        <v>5</v>
      </c>
      <c r="E75" s="5" t="s">
        <v>6</v>
      </c>
      <c r="F75" s="6" t="s">
        <v>7</v>
      </c>
      <c r="G75" s="6" t="s">
        <v>8</v>
      </c>
      <c r="H75" s="7" t="s">
        <v>9</v>
      </c>
    </row>
    <row r="76" spans="1:8">
      <c r="A76" s="3"/>
      <c r="B76" s="4"/>
      <c r="C76" s="5"/>
      <c r="D76" s="5"/>
      <c r="E76" s="5"/>
      <c r="F76" s="8"/>
      <c r="G76" s="8"/>
      <c r="H76" s="7"/>
    </row>
    <row r="77" spans="1:8">
      <c r="A77" s="3"/>
      <c r="B77" s="4"/>
      <c r="C77" s="5"/>
      <c r="D77" s="5"/>
      <c r="E77" s="5"/>
      <c r="F77" s="9"/>
      <c r="G77" s="9"/>
      <c r="H77" s="10"/>
    </row>
    <row r="78" spans="1:8">
      <c r="A78" s="3"/>
      <c r="B78" s="7" t="s">
        <v>10</v>
      </c>
      <c r="C78" s="5"/>
      <c r="D78" s="5"/>
      <c r="E78" s="5"/>
      <c r="F78" s="11"/>
      <c r="G78" s="9"/>
      <c r="H78" s="10"/>
    </row>
    <row r="79" spans="1:8">
      <c r="A79" s="7"/>
      <c r="B79" s="12" t="s">
        <v>11</v>
      </c>
      <c r="C79" s="7"/>
      <c r="D79" s="7"/>
      <c r="E79" s="7"/>
      <c r="F79" s="7"/>
      <c r="G79" s="13">
        <f>G80+G81+G82+G83+G84+G85+G86+G87+G88+G89+G90+G91+G92+G93+G94</f>
        <v>297100</v>
      </c>
      <c r="H79" s="7"/>
    </row>
    <row r="80" spans="1:8">
      <c r="A80" s="14">
        <v>46</v>
      </c>
      <c r="B80" s="19">
        <v>504</v>
      </c>
      <c r="C80" s="15" t="s">
        <v>77</v>
      </c>
      <c r="D80" s="15" t="s">
        <v>140</v>
      </c>
      <c r="E80" s="15">
        <v>1</v>
      </c>
      <c r="F80" s="15">
        <v>51000</v>
      </c>
      <c r="G80" s="16">
        <v>15200</v>
      </c>
      <c r="H80" s="15" t="s">
        <v>141</v>
      </c>
    </row>
    <row r="81" spans="1:8">
      <c r="A81" s="14">
        <v>47</v>
      </c>
      <c r="B81" s="15" t="s">
        <v>126</v>
      </c>
      <c r="C81" s="19" t="s">
        <v>127</v>
      </c>
      <c r="D81" s="15" t="s">
        <v>142</v>
      </c>
      <c r="E81" s="15">
        <v>1</v>
      </c>
      <c r="F81" s="15">
        <v>99800</v>
      </c>
      <c r="G81" s="16">
        <v>32800</v>
      </c>
      <c r="H81" s="17" t="s">
        <v>143</v>
      </c>
    </row>
    <row r="82" spans="1:8">
      <c r="A82" s="14">
        <v>48</v>
      </c>
      <c r="B82" s="15">
        <v>400</v>
      </c>
      <c r="C82" s="15" t="s">
        <v>74</v>
      </c>
      <c r="D82" s="15" t="s">
        <v>144</v>
      </c>
      <c r="E82" s="15">
        <v>1</v>
      </c>
      <c r="F82" s="15">
        <v>34000</v>
      </c>
      <c r="G82" s="16">
        <v>10100</v>
      </c>
      <c r="H82" s="17" t="s">
        <v>145</v>
      </c>
    </row>
    <row r="83" spans="1:8">
      <c r="A83" s="14">
        <v>49</v>
      </c>
      <c r="B83" s="15" t="s">
        <v>103</v>
      </c>
      <c r="C83" s="15" t="s">
        <v>71</v>
      </c>
      <c r="D83" s="15" t="s">
        <v>146</v>
      </c>
      <c r="E83" s="15">
        <v>1</v>
      </c>
      <c r="F83" s="15">
        <v>40000</v>
      </c>
      <c r="G83" s="16">
        <v>12000</v>
      </c>
      <c r="H83" s="17" t="s">
        <v>147</v>
      </c>
    </row>
    <row r="84" spans="1:8">
      <c r="A84" s="14">
        <v>50</v>
      </c>
      <c r="B84" s="15" t="s">
        <v>62</v>
      </c>
      <c r="C84" s="16" t="s">
        <v>87</v>
      </c>
      <c r="D84" s="15" t="s">
        <v>148</v>
      </c>
      <c r="E84" s="15">
        <v>1</v>
      </c>
      <c r="F84" s="15">
        <v>212700</v>
      </c>
      <c r="G84" s="16">
        <v>63800</v>
      </c>
      <c r="H84" s="18" t="s">
        <v>149</v>
      </c>
    </row>
    <row r="85" spans="1:8">
      <c r="A85" s="14">
        <v>51</v>
      </c>
      <c r="B85" s="19">
        <v>704</v>
      </c>
      <c r="C85" s="19" t="s">
        <v>111</v>
      </c>
      <c r="D85" s="15" t="s">
        <v>150</v>
      </c>
      <c r="E85" s="15">
        <v>1</v>
      </c>
      <c r="F85" s="15">
        <v>78000</v>
      </c>
      <c r="G85" s="16">
        <v>22800</v>
      </c>
      <c r="H85" s="18" t="s">
        <v>151</v>
      </c>
    </row>
    <row r="86" spans="1:8">
      <c r="A86" s="14">
        <v>52</v>
      </c>
      <c r="B86" s="19" t="s">
        <v>152</v>
      </c>
      <c r="C86" s="15" t="s">
        <v>77</v>
      </c>
      <c r="D86" s="15" t="s">
        <v>153</v>
      </c>
      <c r="E86" s="15">
        <v>1</v>
      </c>
      <c r="F86" s="15">
        <v>51000</v>
      </c>
      <c r="G86" s="16">
        <v>15200</v>
      </c>
      <c r="H86" s="18" t="s">
        <v>154</v>
      </c>
    </row>
    <row r="87" spans="1:8">
      <c r="A87" s="14">
        <v>53</v>
      </c>
      <c r="B87" s="15" t="s">
        <v>119</v>
      </c>
      <c r="C87" s="15" t="s">
        <v>71</v>
      </c>
      <c r="D87" s="15" t="s">
        <v>155</v>
      </c>
      <c r="E87" s="15">
        <v>1</v>
      </c>
      <c r="F87" s="15">
        <v>56800</v>
      </c>
      <c r="G87" s="16">
        <v>17000</v>
      </c>
      <c r="H87" s="17" t="s">
        <v>116</v>
      </c>
    </row>
    <row r="88" spans="1:8">
      <c r="A88" s="14">
        <v>54</v>
      </c>
      <c r="B88" s="15">
        <v>604</v>
      </c>
      <c r="C88" s="15" t="s">
        <v>74</v>
      </c>
      <c r="D88" s="15" t="s">
        <v>156</v>
      </c>
      <c r="E88" s="15">
        <v>1</v>
      </c>
      <c r="F88" s="15">
        <v>57000</v>
      </c>
      <c r="G88" s="15">
        <v>17000</v>
      </c>
      <c r="H88" s="17" t="s">
        <v>157</v>
      </c>
    </row>
    <row r="89" spans="1:8">
      <c r="A89" s="14">
        <v>55</v>
      </c>
      <c r="B89" s="15">
        <v>504</v>
      </c>
      <c r="C89" s="15" t="s">
        <v>74</v>
      </c>
      <c r="D89" s="15" t="s">
        <v>158</v>
      </c>
      <c r="E89" s="15">
        <v>1</v>
      </c>
      <c r="F89" s="15">
        <v>50000</v>
      </c>
      <c r="G89" s="16">
        <v>15200</v>
      </c>
      <c r="H89" s="17" t="s">
        <v>159</v>
      </c>
    </row>
    <row r="90" spans="1:8">
      <c r="A90" s="14">
        <v>56</v>
      </c>
      <c r="B90" s="15">
        <v>504</v>
      </c>
      <c r="C90" s="16" t="s">
        <v>160</v>
      </c>
      <c r="D90" s="15" t="s">
        <v>161</v>
      </c>
      <c r="E90" s="15">
        <v>1</v>
      </c>
      <c r="F90" s="15">
        <v>50000</v>
      </c>
      <c r="G90" s="16">
        <v>15200</v>
      </c>
      <c r="H90" s="17" t="s">
        <v>162</v>
      </c>
    </row>
    <row r="91" spans="1:8">
      <c r="A91" s="14">
        <v>57</v>
      </c>
      <c r="B91" s="15">
        <v>504</v>
      </c>
      <c r="C91" s="15" t="s">
        <v>74</v>
      </c>
      <c r="D91" s="15" t="s">
        <v>163</v>
      </c>
      <c r="E91" s="15">
        <v>1</v>
      </c>
      <c r="F91" s="15">
        <v>50000</v>
      </c>
      <c r="G91" s="16">
        <v>15200</v>
      </c>
      <c r="H91" s="18" t="s">
        <v>164</v>
      </c>
    </row>
    <row r="92" spans="1:8">
      <c r="A92" s="14">
        <v>58</v>
      </c>
      <c r="B92" s="15">
        <v>504</v>
      </c>
      <c r="C92" s="15" t="s">
        <v>74</v>
      </c>
      <c r="D92" s="15" t="s">
        <v>165</v>
      </c>
      <c r="E92" s="15">
        <v>1</v>
      </c>
      <c r="F92" s="15">
        <v>50000</v>
      </c>
      <c r="G92" s="16">
        <v>15200</v>
      </c>
      <c r="H92" s="17" t="s">
        <v>166</v>
      </c>
    </row>
    <row r="93" spans="1:8">
      <c r="A93" s="14">
        <v>59</v>
      </c>
      <c r="B93" s="15" t="s">
        <v>167</v>
      </c>
      <c r="C93" s="19" t="s">
        <v>71</v>
      </c>
      <c r="D93" s="15" t="s">
        <v>168</v>
      </c>
      <c r="E93" s="15">
        <v>1</v>
      </c>
      <c r="F93" s="15">
        <v>56800</v>
      </c>
      <c r="G93" s="16">
        <v>15200</v>
      </c>
      <c r="H93" s="17" t="s">
        <v>169</v>
      </c>
    </row>
    <row r="94" spans="1:8">
      <c r="A94" s="14">
        <v>60</v>
      </c>
      <c r="B94" s="15" t="s">
        <v>167</v>
      </c>
      <c r="C94" s="19" t="s">
        <v>71</v>
      </c>
      <c r="D94" s="15" t="s">
        <v>170</v>
      </c>
      <c r="E94" s="15">
        <v>1</v>
      </c>
      <c r="F94" s="15">
        <v>50700</v>
      </c>
      <c r="G94" s="16">
        <v>15200</v>
      </c>
      <c r="H94" s="17" t="s">
        <v>171</v>
      </c>
    </row>
    <row r="95" spans="1:8">
      <c r="A95" s="20" t="s">
        <v>53</v>
      </c>
      <c r="B95" s="20"/>
      <c r="C95" s="20"/>
      <c r="D95" s="20"/>
      <c r="E95" s="20"/>
      <c r="F95" s="20"/>
      <c r="G95" s="20"/>
      <c r="H95" s="20"/>
    </row>
    <row r="96" spans="1:8">
      <c r="A96" s="21" t="s">
        <v>54</v>
      </c>
      <c r="B96" s="21"/>
      <c r="C96" s="21"/>
      <c r="D96" s="21"/>
      <c r="E96" s="21"/>
      <c r="F96" s="21"/>
      <c r="G96" s="21"/>
      <c r="H96" s="21"/>
    </row>
    <row r="97" spans="1:8">
      <c r="A97" s="1" t="s">
        <v>0</v>
      </c>
      <c r="B97" s="1"/>
      <c r="C97" s="1"/>
      <c r="D97" s="1"/>
      <c r="E97" s="1"/>
      <c r="F97" s="1"/>
      <c r="G97" s="1"/>
      <c r="H97" s="1"/>
    </row>
    <row r="98" spans="1:8">
      <c r="A98" s="1"/>
      <c r="B98" s="2" t="s">
        <v>1</v>
      </c>
      <c r="C98" s="2"/>
      <c r="D98" s="2"/>
      <c r="E98" s="2"/>
      <c r="F98" s="2"/>
      <c r="G98" s="1"/>
      <c r="H98" s="1"/>
    </row>
    <row r="99" spans="1:8">
      <c r="A99" s="3" t="s">
        <v>2</v>
      </c>
      <c r="B99" s="4" t="s">
        <v>3</v>
      </c>
      <c r="C99" s="5" t="s">
        <v>4</v>
      </c>
      <c r="D99" s="5" t="s">
        <v>5</v>
      </c>
      <c r="E99" s="5" t="s">
        <v>6</v>
      </c>
      <c r="F99" s="6" t="s">
        <v>7</v>
      </c>
      <c r="G99" s="6" t="s">
        <v>8</v>
      </c>
      <c r="H99" s="7" t="s">
        <v>9</v>
      </c>
    </row>
    <row r="100" spans="1:8">
      <c r="A100" s="3"/>
      <c r="B100" s="4"/>
      <c r="C100" s="5"/>
      <c r="D100" s="5"/>
      <c r="E100" s="5"/>
      <c r="F100" s="8"/>
      <c r="G100" s="8"/>
      <c r="H100" s="7"/>
    </row>
    <row r="101" spans="1:8">
      <c r="A101" s="3"/>
      <c r="B101" s="4"/>
      <c r="C101" s="5"/>
      <c r="D101" s="5"/>
      <c r="E101" s="5"/>
      <c r="F101" s="9"/>
      <c r="G101" s="9"/>
      <c r="H101" s="10"/>
    </row>
    <row r="102" spans="1:8">
      <c r="A102" s="3"/>
      <c r="B102" s="7" t="s">
        <v>10</v>
      </c>
      <c r="C102" s="5"/>
      <c r="D102" s="5"/>
      <c r="E102" s="5"/>
      <c r="F102" s="11"/>
      <c r="G102" s="9"/>
      <c r="H102" s="10"/>
    </row>
    <row r="103" spans="1:8">
      <c r="A103" s="7"/>
      <c r="B103" s="12" t="s">
        <v>11</v>
      </c>
      <c r="C103" s="7"/>
      <c r="D103" s="7"/>
      <c r="E103" s="7"/>
      <c r="F103" s="7"/>
      <c r="G103" s="13">
        <f>G104+G105+G106+G107+G108+G109+G110+G111+G112+G113+G114+G115+G116+G117+G118</f>
        <v>649900</v>
      </c>
      <c r="H103" s="7"/>
    </row>
    <row r="104" spans="1:8">
      <c r="A104" s="14">
        <v>61</v>
      </c>
      <c r="B104" s="19">
        <v>504</v>
      </c>
      <c r="C104" s="19" t="s">
        <v>71</v>
      </c>
      <c r="D104" s="15" t="s">
        <v>172</v>
      </c>
      <c r="E104" s="15">
        <v>1</v>
      </c>
      <c r="F104" s="15">
        <v>50700</v>
      </c>
      <c r="G104" s="16">
        <v>15200</v>
      </c>
      <c r="H104" s="15" t="s">
        <v>173</v>
      </c>
    </row>
    <row r="105" spans="1:8">
      <c r="A105" s="14">
        <v>62</v>
      </c>
      <c r="B105" s="15" t="s">
        <v>114</v>
      </c>
      <c r="C105" s="19" t="s">
        <v>71</v>
      </c>
      <c r="D105" s="15" t="s">
        <v>174</v>
      </c>
      <c r="E105" s="15">
        <v>1</v>
      </c>
      <c r="F105" s="15">
        <v>76000</v>
      </c>
      <c r="G105" s="16">
        <v>22800</v>
      </c>
      <c r="H105" s="17" t="s">
        <v>175</v>
      </c>
    </row>
    <row r="106" spans="1:8">
      <c r="A106" s="14">
        <v>63</v>
      </c>
      <c r="B106" s="15" t="s">
        <v>70</v>
      </c>
      <c r="C106" s="19" t="s">
        <v>71</v>
      </c>
      <c r="D106" s="15" t="s">
        <v>176</v>
      </c>
      <c r="E106" s="15">
        <v>1</v>
      </c>
      <c r="F106" s="15">
        <v>33700</v>
      </c>
      <c r="G106" s="16">
        <v>10100</v>
      </c>
      <c r="H106" s="17" t="s">
        <v>177</v>
      </c>
    </row>
    <row r="107" spans="1:8">
      <c r="A107" s="14">
        <v>64</v>
      </c>
      <c r="B107" s="15" t="s">
        <v>167</v>
      </c>
      <c r="C107" s="19" t="s">
        <v>71</v>
      </c>
      <c r="D107" s="15" t="s">
        <v>178</v>
      </c>
      <c r="E107" s="15">
        <v>1</v>
      </c>
      <c r="F107" s="15">
        <v>50700</v>
      </c>
      <c r="G107" s="16">
        <v>15200</v>
      </c>
      <c r="H107" s="17" t="s">
        <v>179</v>
      </c>
    </row>
    <row r="108" spans="1:8">
      <c r="A108" s="14">
        <v>65</v>
      </c>
      <c r="B108" s="15" t="s">
        <v>70</v>
      </c>
      <c r="C108" s="19" t="s">
        <v>71</v>
      </c>
      <c r="D108" s="15" t="s">
        <v>180</v>
      </c>
      <c r="E108" s="15">
        <v>1</v>
      </c>
      <c r="F108" s="15">
        <v>33700</v>
      </c>
      <c r="G108" s="16">
        <v>10100</v>
      </c>
      <c r="H108" s="18" t="s">
        <v>181</v>
      </c>
    </row>
    <row r="109" spans="1:8">
      <c r="A109" s="14">
        <v>66</v>
      </c>
      <c r="B109" s="19" t="s">
        <v>49</v>
      </c>
      <c r="C109" s="19" t="s">
        <v>50</v>
      </c>
      <c r="D109" s="15" t="s">
        <v>182</v>
      </c>
      <c r="E109" s="15">
        <v>1</v>
      </c>
      <c r="F109" s="15">
        <v>227000</v>
      </c>
      <c r="G109" s="16">
        <v>67800</v>
      </c>
      <c r="H109" s="18" t="s">
        <v>183</v>
      </c>
    </row>
    <row r="110" spans="1:8">
      <c r="A110" s="14">
        <v>67</v>
      </c>
      <c r="B110" s="19" t="s">
        <v>49</v>
      </c>
      <c r="C110" s="19" t="s">
        <v>50</v>
      </c>
      <c r="D110" s="15" t="s">
        <v>184</v>
      </c>
      <c r="E110" s="15">
        <v>1</v>
      </c>
      <c r="F110" s="15">
        <v>227000</v>
      </c>
      <c r="G110" s="16">
        <v>67800</v>
      </c>
      <c r="H110" s="18" t="s">
        <v>185</v>
      </c>
    </row>
    <row r="111" spans="1:8">
      <c r="A111" s="14">
        <v>68</v>
      </c>
      <c r="B111" s="19" t="s">
        <v>49</v>
      </c>
      <c r="C111" s="19" t="s">
        <v>50</v>
      </c>
      <c r="D111" s="15" t="s">
        <v>186</v>
      </c>
      <c r="E111" s="15">
        <v>1</v>
      </c>
      <c r="F111" s="15">
        <v>227000</v>
      </c>
      <c r="G111" s="16">
        <v>67800</v>
      </c>
      <c r="H111" s="17" t="s">
        <v>187</v>
      </c>
    </row>
    <row r="112" spans="1:8">
      <c r="A112" s="14">
        <v>69</v>
      </c>
      <c r="B112" s="19" t="s">
        <v>188</v>
      </c>
      <c r="C112" s="15" t="s">
        <v>17</v>
      </c>
      <c r="D112" s="15" t="s">
        <v>189</v>
      </c>
      <c r="E112" s="15">
        <v>1</v>
      </c>
      <c r="F112" s="15">
        <v>109000</v>
      </c>
      <c r="G112" s="15">
        <v>24000</v>
      </c>
      <c r="H112" s="17" t="s">
        <v>190</v>
      </c>
    </row>
    <row r="113" spans="1:8">
      <c r="A113" s="14">
        <v>70</v>
      </c>
      <c r="B113" s="19" t="s">
        <v>49</v>
      </c>
      <c r="C113" s="19" t="s">
        <v>50</v>
      </c>
      <c r="D113" s="15" t="s">
        <v>191</v>
      </c>
      <c r="E113" s="15">
        <v>1</v>
      </c>
      <c r="F113" s="15">
        <v>227000</v>
      </c>
      <c r="G113" s="15">
        <v>67800</v>
      </c>
      <c r="H113" s="17" t="s">
        <v>192</v>
      </c>
    </row>
    <row r="114" spans="1:8">
      <c r="A114" s="14">
        <v>71</v>
      </c>
      <c r="B114" s="19" t="s">
        <v>49</v>
      </c>
      <c r="C114" s="19" t="s">
        <v>50</v>
      </c>
      <c r="D114" s="15" t="s">
        <v>193</v>
      </c>
      <c r="E114" s="15">
        <v>1</v>
      </c>
      <c r="F114" s="15">
        <v>227000</v>
      </c>
      <c r="G114" s="15">
        <v>67800</v>
      </c>
      <c r="H114" s="17" t="s">
        <v>194</v>
      </c>
    </row>
    <row r="115" spans="1:8">
      <c r="A115" s="14">
        <v>72</v>
      </c>
      <c r="B115" s="19" t="s">
        <v>49</v>
      </c>
      <c r="C115" s="19" t="s">
        <v>50</v>
      </c>
      <c r="D115" s="22" t="s">
        <v>195</v>
      </c>
      <c r="E115" s="22">
        <v>1</v>
      </c>
      <c r="F115" s="22">
        <v>227000</v>
      </c>
      <c r="G115" s="23">
        <v>67800</v>
      </c>
      <c r="H115" s="22" t="s">
        <v>196</v>
      </c>
    </row>
    <row r="116" spans="1:8">
      <c r="A116" s="14">
        <v>73</v>
      </c>
      <c r="B116" s="19" t="s">
        <v>49</v>
      </c>
      <c r="C116" s="19" t="s">
        <v>50</v>
      </c>
      <c r="D116" s="24" t="s">
        <v>197</v>
      </c>
      <c r="E116" s="24">
        <v>1</v>
      </c>
      <c r="F116" s="24">
        <v>227000</v>
      </c>
      <c r="G116" s="25">
        <v>67800</v>
      </c>
      <c r="H116" s="24" t="s">
        <v>187</v>
      </c>
    </row>
    <row r="117" spans="1:8">
      <c r="A117" s="14">
        <v>74</v>
      </c>
      <c r="B117" s="19" t="s">
        <v>49</v>
      </c>
      <c r="C117" s="19" t="s">
        <v>50</v>
      </c>
      <c r="D117" s="22" t="s">
        <v>198</v>
      </c>
      <c r="E117" s="22">
        <v>1</v>
      </c>
      <c r="F117" s="24">
        <v>227000</v>
      </c>
      <c r="G117" s="25">
        <v>67800</v>
      </c>
      <c r="H117" s="22" t="s">
        <v>199</v>
      </c>
    </row>
    <row r="118" spans="1:8">
      <c r="A118" s="14">
        <v>75</v>
      </c>
      <c r="B118" s="15" t="s">
        <v>200</v>
      </c>
      <c r="C118" s="19" t="s">
        <v>13</v>
      </c>
      <c r="D118" s="15" t="s">
        <v>201</v>
      </c>
      <c r="E118" s="15">
        <v>1</v>
      </c>
      <c r="F118" s="15">
        <v>41000</v>
      </c>
      <c r="G118" s="16">
        <v>10100</v>
      </c>
      <c r="H118" s="17" t="s">
        <v>202</v>
      </c>
    </row>
    <row r="119" spans="1:8">
      <c r="A119" s="20" t="s">
        <v>53</v>
      </c>
      <c r="B119" s="20"/>
      <c r="C119" s="20"/>
      <c r="D119" s="20"/>
      <c r="E119" s="20"/>
      <c r="F119" s="20"/>
      <c r="G119" s="20"/>
      <c r="H119" s="20"/>
    </row>
    <row r="120" spans="1:8">
      <c r="A120" s="21" t="s">
        <v>54</v>
      </c>
      <c r="B120" s="21"/>
      <c r="C120" s="21"/>
      <c r="D120" s="21"/>
      <c r="E120" s="21"/>
      <c r="F120" s="21"/>
      <c r="G120" s="21"/>
      <c r="H120" s="21"/>
    </row>
    <row r="121" spans="1:8">
      <c r="A121" s="1" t="s">
        <v>0</v>
      </c>
      <c r="B121" s="1"/>
      <c r="C121" s="1"/>
      <c r="D121" s="1"/>
      <c r="E121" s="1"/>
      <c r="F121" s="1"/>
      <c r="G121" s="1"/>
      <c r="H121" s="1"/>
    </row>
    <row r="122" spans="1:8">
      <c r="A122" s="1"/>
      <c r="B122" s="2" t="s">
        <v>1</v>
      </c>
      <c r="C122" s="2"/>
      <c r="D122" s="2"/>
      <c r="E122" s="2"/>
      <c r="F122" s="2"/>
      <c r="G122" s="1"/>
      <c r="H122" s="1"/>
    </row>
    <row r="123" spans="1:8">
      <c r="A123" s="3" t="s">
        <v>2</v>
      </c>
      <c r="B123" s="4" t="s">
        <v>3</v>
      </c>
      <c r="C123" s="5" t="s">
        <v>4</v>
      </c>
      <c r="D123" s="5" t="s">
        <v>5</v>
      </c>
      <c r="E123" s="5" t="s">
        <v>6</v>
      </c>
      <c r="F123" s="6" t="s">
        <v>7</v>
      </c>
      <c r="G123" s="6" t="s">
        <v>8</v>
      </c>
      <c r="H123" s="7" t="s">
        <v>9</v>
      </c>
    </row>
    <row r="124" spans="1:8">
      <c r="A124" s="3"/>
      <c r="B124" s="4"/>
      <c r="C124" s="5"/>
      <c r="D124" s="5"/>
      <c r="E124" s="5"/>
      <c r="F124" s="8"/>
      <c r="G124" s="8"/>
      <c r="H124" s="7"/>
    </row>
    <row r="125" spans="1:8">
      <c r="A125" s="3"/>
      <c r="B125" s="4"/>
      <c r="C125" s="5"/>
      <c r="D125" s="5"/>
      <c r="E125" s="5"/>
      <c r="F125" s="9"/>
      <c r="G125" s="9"/>
      <c r="H125" s="10"/>
    </row>
    <row r="126" spans="1:8">
      <c r="A126" s="3"/>
      <c r="B126" s="7" t="s">
        <v>10</v>
      </c>
      <c r="C126" s="5"/>
      <c r="D126" s="5"/>
      <c r="E126" s="5"/>
      <c r="F126" s="11"/>
      <c r="G126" s="9"/>
      <c r="H126" s="10"/>
    </row>
    <row r="127" spans="1:8">
      <c r="A127" s="7"/>
      <c r="B127" s="12" t="s">
        <v>11</v>
      </c>
      <c r="C127" s="7"/>
      <c r="D127" s="7"/>
      <c r="E127" s="7"/>
      <c r="F127" s="7"/>
      <c r="G127" s="13">
        <f>G128+G129+G130+G131+G132+G133+G134+G135+G136+G137+G138+G139+G140+G141+G142</f>
        <v>279400</v>
      </c>
      <c r="H127" s="7"/>
    </row>
    <row r="128" spans="1:8">
      <c r="A128" s="14">
        <v>76</v>
      </c>
      <c r="B128" s="15" t="s">
        <v>200</v>
      </c>
      <c r="C128" s="19" t="s">
        <v>13</v>
      </c>
      <c r="D128" s="26" t="s">
        <v>203</v>
      </c>
      <c r="E128" s="19">
        <v>1</v>
      </c>
      <c r="F128" s="19">
        <v>41000</v>
      </c>
      <c r="G128" s="19">
        <v>10100</v>
      </c>
      <c r="H128" s="17" t="s">
        <v>204</v>
      </c>
    </row>
    <row r="129" spans="1:8">
      <c r="A129" s="14">
        <v>77</v>
      </c>
      <c r="B129" s="15" t="s">
        <v>16</v>
      </c>
      <c r="C129" s="15" t="s">
        <v>17</v>
      </c>
      <c r="D129" s="15" t="s">
        <v>205</v>
      </c>
      <c r="E129" s="15">
        <v>1</v>
      </c>
      <c r="F129" s="15">
        <v>213000</v>
      </c>
      <c r="G129" s="16">
        <v>63800</v>
      </c>
      <c r="H129" s="17" t="s">
        <v>206</v>
      </c>
    </row>
    <row r="130" spans="1:8">
      <c r="A130" s="14">
        <v>78</v>
      </c>
      <c r="B130" s="15" t="s">
        <v>16</v>
      </c>
      <c r="C130" s="15" t="s">
        <v>17</v>
      </c>
      <c r="D130" s="15" t="s">
        <v>207</v>
      </c>
      <c r="E130" s="15">
        <v>1</v>
      </c>
      <c r="F130" s="15">
        <v>213000</v>
      </c>
      <c r="G130" s="16">
        <v>63800</v>
      </c>
      <c r="H130" s="17" t="s">
        <v>208</v>
      </c>
    </row>
    <row r="131" spans="1:8">
      <c r="A131" s="14">
        <v>79</v>
      </c>
      <c r="B131" s="15" t="s">
        <v>16</v>
      </c>
      <c r="C131" s="15" t="s">
        <v>17</v>
      </c>
      <c r="D131" s="15" t="s">
        <v>209</v>
      </c>
      <c r="E131" s="15">
        <v>1</v>
      </c>
      <c r="F131" s="15">
        <v>213000</v>
      </c>
      <c r="G131" s="16">
        <v>63800</v>
      </c>
      <c r="H131" s="17" t="s">
        <v>210</v>
      </c>
    </row>
    <row r="132" spans="1:8">
      <c r="A132" s="14">
        <v>80</v>
      </c>
      <c r="B132" s="15" t="s">
        <v>33</v>
      </c>
      <c r="C132" s="15" t="s">
        <v>17</v>
      </c>
      <c r="D132" s="15" t="s">
        <v>211</v>
      </c>
      <c r="E132" s="15">
        <v>1</v>
      </c>
      <c r="F132" s="15">
        <v>36100</v>
      </c>
      <c r="G132" s="16">
        <v>10100</v>
      </c>
      <c r="H132" s="18" t="s">
        <v>212</v>
      </c>
    </row>
    <row r="133" spans="1:8">
      <c r="A133" s="14">
        <v>81</v>
      </c>
      <c r="B133" s="19" t="s">
        <v>49</v>
      </c>
      <c r="C133" s="19" t="s">
        <v>50</v>
      </c>
      <c r="D133" s="15" t="s">
        <v>213</v>
      </c>
      <c r="E133" s="15">
        <v>1</v>
      </c>
      <c r="F133" s="24">
        <v>227000</v>
      </c>
      <c r="G133" s="25">
        <v>67800</v>
      </c>
      <c r="H133" s="18" t="s">
        <v>52</v>
      </c>
    </row>
    <row r="134" spans="1:8">
      <c r="A134" s="14">
        <v>82</v>
      </c>
      <c r="B134" s="19"/>
      <c r="C134" s="15"/>
      <c r="D134" s="15"/>
      <c r="E134" s="15"/>
      <c r="F134" s="15"/>
      <c r="G134" s="16"/>
      <c r="H134" s="18"/>
    </row>
    <row r="135" spans="1:8">
      <c r="A135" s="14">
        <v>83</v>
      </c>
      <c r="B135" s="15"/>
      <c r="C135" s="15"/>
      <c r="D135" s="15"/>
      <c r="E135" s="15"/>
      <c r="F135" s="15"/>
      <c r="G135" s="16"/>
      <c r="H135" s="17"/>
    </row>
    <row r="136" spans="1:8">
      <c r="A136" s="14">
        <v>84</v>
      </c>
      <c r="B136" s="15"/>
      <c r="C136" s="15"/>
      <c r="D136" s="15"/>
      <c r="E136" s="15"/>
      <c r="F136" s="15"/>
      <c r="G136" s="15"/>
      <c r="H136" s="17"/>
    </row>
    <row r="137" spans="1:8">
      <c r="A137" s="14">
        <v>85</v>
      </c>
      <c r="B137" s="15"/>
      <c r="C137" s="15"/>
      <c r="D137" s="15"/>
      <c r="E137" s="15"/>
      <c r="F137" s="15"/>
      <c r="G137" s="16"/>
      <c r="H137" s="17"/>
    </row>
    <row r="138" spans="1:8">
      <c r="A138" s="14">
        <v>86</v>
      </c>
      <c r="B138" s="15"/>
      <c r="C138" s="16"/>
      <c r="D138" s="15"/>
      <c r="E138" s="15"/>
      <c r="F138" s="15"/>
      <c r="G138" s="15"/>
      <c r="H138" s="17"/>
    </row>
    <row r="139" spans="1:8">
      <c r="A139" s="14">
        <v>87</v>
      </c>
      <c r="B139" s="15"/>
      <c r="C139" s="16"/>
      <c r="D139" s="15"/>
      <c r="E139" s="15"/>
      <c r="F139" s="15"/>
      <c r="G139" s="16"/>
      <c r="H139" s="18"/>
    </row>
    <row r="140" spans="1:8">
      <c r="A140" s="14">
        <v>88</v>
      </c>
      <c r="B140" s="15"/>
      <c r="C140" s="16"/>
      <c r="D140" s="15"/>
      <c r="E140" s="15"/>
      <c r="F140" s="15"/>
      <c r="G140" s="16"/>
      <c r="H140" s="17"/>
    </row>
    <row r="141" spans="1:8">
      <c r="A141" s="14">
        <v>89</v>
      </c>
      <c r="B141" s="15"/>
      <c r="C141" s="19"/>
      <c r="D141" s="15"/>
      <c r="E141" s="15"/>
      <c r="F141" s="15"/>
      <c r="G141" s="16"/>
      <c r="H141" s="17"/>
    </row>
    <row r="142" spans="1:8">
      <c r="A142" s="14">
        <v>90</v>
      </c>
      <c r="B142" s="15"/>
      <c r="C142" s="19"/>
      <c r="D142" s="15"/>
      <c r="E142" s="15"/>
      <c r="F142" s="15"/>
      <c r="G142" s="16"/>
      <c r="H142" s="17"/>
    </row>
    <row r="143" spans="1:8">
      <c r="A143" s="20" t="s">
        <v>53</v>
      </c>
      <c r="B143" s="20"/>
      <c r="C143" s="20"/>
      <c r="D143" s="20"/>
      <c r="E143" s="20"/>
      <c r="F143" s="20"/>
      <c r="G143" s="20"/>
      <c r="H143" s="20"/>
    </row>
    <row r="144" spans="1:8">
      <c r="A144" s="21" t="s">
        <v>54</v>
      </c>
      <c r="B144" s="21"/>
      <c r="C144" s="21"/>
      <c r="D144" s="21"/>
      <c r="E144" s="21"/>
      <c r="F144" s="21"/>
      <c r="G144" s="21"/>
      <c r="H144" s="21"/>
    </row>
    <row r="145" spans="1:8">
      <c r="A145" s="1" t="s">
        <v>0</v>
      </c>
      <c r="B145" s="1"/>
      <c r="C145" s="1"/>
      <c r="D145" s="1"/>
      <c r="E145" s="1"/>
      <c r="F145" s="1"/>
      <c r="G145" s="1"/>
      <c r="H145" s="1"/>
    </row>
    <row r="146" spans="1:8">
      <c r="A146" s="1"/>
      <c r="B146" s="2" t="s">
        <v>1</v>
      </c>
      <c r="C146" s="2"/>
      <c r="D146" s="2"/>
      <c r="E146" s="2"/>
      <c r="F146" s="2"/>
      <c r="G146" s="1"/>
      <c r="H146" s="1"/>
    </row>
    <row r="147" spans="1:8">
      <c r="A147" s="3" t="s">
        <v>2</v>
      </c>
      <c r="B147" s="4" t="s">
        <v>3</v>
      </c>
      <c r="C147" s="5" t="s">
        <v>4</v>
      </c>
      <c r="D147" s="5" t="s">
        <v>5</v>
      </c>
      <c r="E147" s="5" t="s">
        <v>6</v>
      </c>
      <c r="F147" s="6" t="s">
        <v>7</v>
      </c>
      <c r="G147" s="6" t="s">
        <v>8</v>
      </c>
      <c r="H147" s="7" t="s">
        <v>9</v>
      </c>
    </row>
    <row r="148" spans="1:8">
      <c r="A148" s="3"/>
      <c r="B148" s="4"/>
      <c r="C148" s="5"/>
      <c r="D148" s="5"/>
      <c r="E148" s="5"/>
      <c r="F148" s="8"/>
      <c r="G148" s="8"/>
      <c r="H148" s="7"/>
    </row>
    <row r="149" spans="1:8">
      <c r="A149" s="3"/>
      <c r="B149" s="4"/>
      <c r="C149" s="5"/>
      <c r="D149" s="5"/>
      <c r="E149" s="5"/>
      <c r="F149" s="9"/>
      <c r="G149" s="9"/>
      <c r="H149" s="10"/>
    </row>
    <row r="150" spans="1:8">
      <c r="A150" s="3"/>
      <c r="B150" s="7" t="s">
        <v>10</v>
      </c>
      <c r="C150" s="5"/>
      <c r="D150" s="5"/>
      <c r="E150" s="5"/>
      <c r="F150" s="11"/>
      <c r="G150" s="9">
        <f>G151+G175+G199</f>
        <v>52000</v>
      </c>
      <c r="H150" s="10"/>
    </row>
    <row r="151" spans="1:8">
      <c r="A151" s="7"/>
      <c r="B151" s="12" t="s">
        <v>214</v>
      </c>
      <c r="C151" s="7"/>
      <c r="D151" s="7"/>
      <c r="E151" s="7"/>
      <c r="F151" s="7"/>
      <c r="G151" s="13">
        <f>G152+G153+G154+G155+G156+G157+G158+G159+G160+G161+G162+G163+G164+G165+G166</f>
        <v>25400</v>
      </c>
      <c r="H151" s="7"/>
    </row>
    <row r="152" spans="1:8">
      <c r="A152" s="14">
        <v>1</v>
      </c>
      <c r="B152" s="19" t="s">
        <v>215</v>
      </c>
      <c r="C152" s="19" t="s">
        <v>216</v>
      </c>
      <c r="D152" s="15" t="s">
        <v>18</v>
      </c>
      <c r="E152" s="15">
        <v>1</v>
      </c>
      <c r="F152" s="15">
        <v>12200</v>
      </c>
      <c r="G152" s="16">
        <v>2200</v>
      </c>
      <c r="H152" s="17" t="s">
        <v>19</v>
      </c>
    </row>
    <row r="153" spans="1:8">
      <c r="A153" s="4">
        <v>2</v>
      </c>
      <c r="B153" s="19" t="s">
        <v>215</v>
      </c>
      <c r="C153" s="19" t="s">
        <v>216</v>
      </c>
      <c r="D153" s="15" t="s">
        <v>20</v>
      </c>
      <c r="E153" s="15">
        <v>1</v>
      </c>
      <c r="F153" s="15">
        <v>12200</v>
      </c>
      <c r="G153" s="16">
        <v>2200</v>
      </c>
      <c r="H153" s="17" t="s">
        <v>21</v>
      </c>
    </row>
    <row r="154" spans="1:8">
      <c r="A154" s="14">
        <v>3</v>
      </c>
      <c r="B154" s="19" t="s">
        <v>215</v>
      </c>
      <c r="C154" s="19" t="s">
        <v>216</v>
      </c>
      <c r="D154" s="15" t="s">
        <v>23</v>
      </c>
      <c r="E154" s="15">
        <v>1</v>
      </c>
      <c r="F154" s="15">
        <v>12200</v>
      </c>
      <c r="G154" s="16">
        <v>2200</v>
      </c>
      <c r="H154" s="17" t="s">
        <v>24</v>
      </c>
    </row>
    <row r="155" spans="1:8">
      <c r="A155" s="14">
        <v>4</v>
      </c>
      <c r="B155" s="19" t="s">
        <v>217</v>
      </c>
      <c r="C155" s="19" t="s">
        <v>218</v>
      </c>
      <c r="D155" s="19" t="s">
        <v>34</v>
      </c>
      <c r="E155" s="19">
        <v>1</v>
      </c>
      <c r="F155" s="19">
        <v>3900</v>
      </c>
      <c r="G155" s="19">
        <v>900</v>
      </c>
      <c r="H155" s="19" t="s">
        <v>35</v>
      </c>
    </row>
    <row r="156" spans="1:8">
      <c r="A156" s="4">
        <v>5</v>
      </c>
      <c r="B156" s="19" t="s">
        <v>217</v>
      </c>
      <c r="C156" s="19" t="s">
        <v>218</v>
      </c>
      <c r="D156" s="15" t="s">
        <v>37</v>
      </c>
      <c r="E156" s="15">
        <v>1</v>
      </c>
      <c r="F156" s="15">
        <v>3900</v>
      </c>
      <c r="G156" s="16">
        <v>900</v>
      </c>
      <c r="H156" s="17" t="s">
        <v>38</v>
      </c>
    </row>
    <row r="157" spans="1:8">
      <c r="A157" s="14">
        <v>6</v>
      </c>
      <c r="B157" s="19" t="s">
        <v>217</v>
      </c>
      <c r="C157" s="19" t="s">
        <v>218</v>
      </c>
      <c r="D157" s="15" t="s">
        <v>41</v>
      </c>
      <c r="E157" s="15">
        <v>1</v>
      </c>
      <c r="F157" s="15">
        <v>3900</v>
      </c>
      <c r="G157" s="16">
        <v>900</v>
      </c>
      <c r="H157" s="17" t="s">
        <v>42</v>
      </c>
    </row>
    <row r="158" spans="1:8">
      <c r="A158" s="14">
        <v>7</v>
      </c>
      <c r="B158" s="19" t="s">
        <v>219</v>
      </c>
      <c r="C158" s="19" t="s">
        <v>216</v>
      </c>
      <c r="D158" s="27" t="s">
        <v>213</v>
      </c>
      <c r="E158" s="27">
        <v>1</v>
      </c>
      <c r="F158" s="27">
        <v>8500</v>
      </c>
      <c r="G158" s="27">
        <v>1600</v>
      </c>
      <c r="H158" s="27" t="s">
        <v>52</v>
      </c>
    </row>
    <row r="159" spans="1:8">
      <c r="A159" s="4">
        <v>8</v>
      </c>
      <c r="B159" s="19" t="s">
        <v>220</v>
      </c>
      <c r="C159" s="19" t="s">
        <v>221</v>
      </c>
      <c r="D159" s="19" t="s">
        <v>222</v>
      </c>
      <c r="E159" s="19">
        <v>1</v>
      </c>
      <c r="F159" s="19">
        <v>9700</v>
      </c>
      <c r="G159" s="19">
        <v>2200</v>
      </c>
      <c r="H159" s="19" t="s">
        <v>223</v>
      </c>
    </row>
    <row r="160" spans="1:8">
      <c r="A160" s="14">
        <v>9</v>
      </c>
      <c r="B160" s="19" t="s">
        <v>220</v>
      </c>
      <c r="C160" s="19" t="s">
        <v>221</v>
      </c>
      <c r="D160" s="19" t="s">
        <v>224</v>
      </c>
      <c r="E160" s="19">
        <v>1</v>
      </c>
      <c r="F160" s="19">
        <v>11000</v>
      </c>
      <c r="G160" s="19">
        <v>2200</v>
      </c>
      <c r="H160" s="19" t="s">
        <v>225</v>
      </c>
    </row>
    <row r="161" spans="1:8">
      <c r="A161" s="14">
        <v>10</v>
      </c>
      <c r="B161" s="19" t="s">
        <v>220</v>
      </c>
      <c r="C161" s="19" t="s">
        <v>221</v>
      </c>
      <c r="D161" s="19" t="s">
        <v>226</v>
      </c>
      <c r="E161" s="19">
        <v>1</v>
      </c>
      <c r="F161" s="19">
        <v>11000</v>
      </c>
      <c r="G161" s="19">
        <v>2200</v>
      </c>
      <c r="H161" s="19" t="s">
        <v>227</v>
      </c>
    </row>
    <row r="162" spans="1:8">
      <c r="A162" s="4">
        <v>11</v>
      </c>
      <c r="B162" s="19" t="s">
        <v>217</v>
      </c>
      <c r="C162" s="19" t="s">
        <v>218</v>
      </c>
      <c r="D162" s="19" t="s">
        <v>228</v>
      </c>
      <c r="E162" s="19">
        <v>1</v>
      </c>
      <c r="F162" s="19">
        <v>3900</v>
      </c>
      <c r="G162" s="19">
        <v>900</v>
      </c>
      <c r="H162" s="19" t="s">
        <v>229</v>
      </c>
    </row>
    <row r="163" spans="1:8">
      <c r="A163" s="14">
        <v>12</v>
      </c>
      <c r="B163" s="19" t="s">
        <v>220</v>
      </c>
      <c r="C163" s="19" t="s">
        <v>221</v>
      </c>
      <c r="D163" s="19" t="s">
        <v>230</v>
      </c>
      <c r="E163" s="19">
        <v>1</v>
      </c>
      <c r="F163" s="19">
        <v>11000</v>
      </c>
      <c r="G163" s="19">
        <v>2200</v>
      </c>
      <c r="H163" s="19" t="s">
        <v>231</v>
      </c>
    </row>
    <row r="164" spans="1:8">
      <c r="A164" s="14">
        <v>13</v>
      </c>
      <c r="B164" s="19" t="s">
        <v>232</v>
      </c>
      <c r="C164" s="19" t="s">
        <v>218</v>
      </c>
      <c r="D164" s="19" t="s">
        <v>233</v>
      </c>
      <c r="E164" s="19">
        <v>1</v>
      </c>
      <c r="F164" s="19">
        <v>6300</v>
      </c>
      <c r="G164" s="19">
        <v>1600</v>
      </c>
      <c r="H164" s="19" t="s">
        <v>234</v>
      </c>
    </row>
    <row r="165" spans="1:8">
      <c r="A165" s="4">
        <v>14</v>
      </c>
      <c r="B165" s="19" t="s">
        <v>219</v>
      </c>
      <c r="C165" s="19" t="s">
        <v>216</v>
      </c>
      <c r="D165" s="19" t="s">
        <v>235</v>
      </c>
      <c r="E165" s="19">
        <v>1</v>
      </c>
      <c r="F165" s="19">
        <v>8300</v>
      </c>
      <c r="G165" s="19">
        <v>1600</v>
      </c>
      <c r="H165" s="19" t="s">
        <v>236</v>
      </c>
    </row>
    <row r="166" spans="1:8">
      <c r="A166" s="14">
        <v>15</v>
      </c>
      <c r="B166" s="19" t="s">
        <v>237</v>
      </c>
      <c r="C166" s="19" t="s">
        <v>221</v>
      </c>
      <c r="D166" s="19" t="s">
        <v>238</v>
      </c>
      <c r="E166" s="19">
        <v>1</v>
      </c>
      <c r="F166" s="19">
        <v>5900</v>
      </c>
      <c r="G166" s="19">
        <v>1600</v>
      </c>
      <c r="H166" s="19" t="s">
        <v>239</v>
      </c>
    </row>
    <row r="167" spans="1:8">
      <c r="A167" s="20" t="s">
        <v>53</v>
      </c>
      <c r="B167" s="20"/>
      <c r="C167" s="20"/>
      <c r="D167" s="20"/>
      <c r="E167" s="20"/>
      <c r="F167" s="20"/>
      <c r="G167" s="20"/>
      <c r="H167" s="20"/>
    </row>
    <row r="168" spans="1:8">
      <c r="A168" s="21" t="s">
        <v>54</v>
      </c>
      <c r="B168" s="21"/>
      <c r="C168" s="21"/>
      <c r="D168" s="21"/>
      <c r="E168" s="21"/>
      <c r="F168" s="21"/>
      <c r="G168" s="21"/>
      <c r="H168" s="21"/>
    </row>
    <row r="169" spans="1:8">
      <c r="A169" s="1" t="s">
        <v>0</v>
      </c>
      <c r="B169" s="1"/>
      <c r="C169" s="1"/>
      <c r="D169" s="1"/>
      <c r="E169" s="1"/>
      <c r="F169" s="1"/>
      <c r="G169" s="1"/>
      <c r="H169" s="1"/>
    </row>
    <row r="170" spans="1:8">
      <c r="A170" s="1"/>
      <c r="B170" s="2" t="s">
        <v>1</v>
      </c>
      <c r="C170" s="2"/>
      <c r="D170" s="2"/>
      <c r="E170" s="2"/>
      <c r="F170" s="2"/>
      <c r="G170" s="1"/>
      <c r="H170" s="1"/>
    </row>
    <row r="171" spans="1:8">
      <c r="A171" s="3" t="s">
        <v>2</v>
      </c>
      <c r="B171" s="4" t="s">
        <v>3</v>
      </c>
      <c r="C171" s="5" t="s">
        <v>4</v>
      </c>
      <c r="D171" s="5" t="s">
        <v>5</v>
      </c>
      <c r="E171" s="5" t="s">
        <v>6</v>
      </c>
      <c r="F171" s="6" t="s">
        <v>7</v>
      </c>
      <c r="G171" s="6" t="s">
        <v>8</v>
      </c>
      <c r="H171" s="7" t="s">
        <v>9</v>
      </c>
    </row>
    <row r="172" spans="1:8">
      <c r="A172" s="3"/>
      <c r="B172" s="4"/>
      <c r="C172" s="5"/>
      <c r="D172" s="5"/>
      <c r="E172" s="5"/>
      <c r="F172" s="8"/>
      <c r="G172" s="8"/>
      <c r="H172" s="7"/>
    </row>
    <row r="173" spans="1:8">
      <c r="A173" s="3"/>
      <c r="B173" s="4"/>
      <c r="C173" s="5"/>
      <c r="D173" s="5"/>
      <c r="E173" s="5"/>
      <c r="F173" s="9"/>
      <c r="G173" s="9"/>
      <c r="H173" s="10"/>
    </row>
    <row r="174" spans="1:8">
      <c r="A174" s="3"/>
      <c r="B174" s="7" t="s">
        <v>10</v>
      </c>
      <c r="C174" s="5"/>
      <c r="D174" s="5"/>
      <c r="E174" s="5"/>
      <c r="F174" s="11"/>
      <c r="G174" s="9"/>
      <c r="H174" s="10"/>
    </row>
    <row r="175" spans="1:8">
      <c r="A175" s="7"/>
      <c r="B175" s="12" t="s">
        <v>214</v>
      </c>
      <c r="C175" s="7"/>
      <c r="D175" s="7"/>
      <c r="E175" s="7"/>
      <c r="F175" s="7"/>
      <c r="G175" s="13">
        <f>G176+G177+G178+G179+G180+G181+G182+G183+G184+G185+G186+G187+G188+G189+G190</f>
        <v>18200</v>
      </c>
      <c r="H175" s="7"/>
    </row>
    <row r="176" spans="1:8">
      <c r="A176" s="14">
        <v>16</v>
      </c>
      <c r="B176" s="19" t="s">
        <v>217</v>
      </c>
      <c r="C176" s="19" t="s">
        <v>240</v>
      </c>
      <c r="D176" s="19" t="s">
        <v>168</v>
      </c>
      <c r="E176" s="19">
        <v>1</v>
      </c>
      <c r="F176" s="19">
        <v>3700</v>
      </c>
      <c r="G176" s="19">
        <v>900</v>
      </c>
      <c r="H176" s="19" t="s">
        <v>241</v>
      </c>
    </row>
    <row r="177" spans="1:8">
      <c r="A177" s="14">
        <v>17</v>
      </c>
      <c r="B177" s="19" t="s">
        <v>242</v>
      </c>
      <c r="C177" s="16" t="s">
        <v>243</v>
      </c>
      <c r="D177" s="19" t="s">
        <v>244</v>
      </c>
      <c r="E177" s="19">
        <v>1</v>
      </c>
      <c r="F177" s="19">
        <v>8200</v>
      </c>
      <c r="G177" s="19">
        <v>1600</v>
      </c>
      <c r="H177" s="19" t="s">
        <v>245</v>
      </c>
    </row>
    <row r="178" spans="1:8">
      <c r="A178" s="14">
        <v>18</v>
      </c>
      <c r="B178" s="19" t="s">
        <v>242</v>
      </c>
      <c r="C178" s="16" t="s">
        <v>243</v>
      </c>
      <c r="D178" s="19" t="s">
        <v>246</v>
      </c>
      <c r="E178" s="19">
        <v>1</v>
      </c>
      <c r="F178" s="19">
        <v>8000</v>
      </c>
      <c r="G178" s="19">
        <v>1600</v>
      </c>
      <c r="H178" s="19" t="s">
        <v>247</v>
      </c>
    </row>
    <row r="179" spans="1:8">
      <c r="A179" s="14">
        <v>19</v>
      </c>
      <c r="B179" s="19" t="s">
        <v>217</v>
      </c>
      <c r="C179" s="19" t="s">
        <v>240</v>
      </c>
      <c r="D179" s="19" t="s">
        <v>248</v>
      </c>
      <c r="E179" s="19">
        <v>1</v>
      </c>
      <c r="F179" s="19">
        <v>3400</v>
      </c>
      <c r="G179" s="19">
        <v>900</v>
      </c>
      <c r="H179" s="19" t="s">
        <v>249</v>
      </c>
    </row>
    <row r="180" spans="1:8">
      <c r="A180" s="14">
        <v>20</v>
      </c>
      <c r="B180" s="19" t="s">
        <v>250</v>
      </c>
      <c r="C180" s="19" t="s">
        <v>240</v>
      </c>
      <c r="D180" s="19" t="s">
        <v>251</v>
      </c>
      <c r="E180" s="19">
        <v>1</v>
      </c>
      <c r="F180" s="19">
        <v>6800</v>
      </c>
      <c r="G180" s="19">
        <v>1600</v>
      </c>
      <c r="H180" s="19" t="s">
        <v>252</v>
      </c>
    </row>
    <row r="181" spans="1:8">
      <c r="A181" s="14">
        <v>21</v>
      </c>
      <c r="B181" s="19" t="s">
        <v>217</v>
      </c>
      <c r="C181" s="19" t="s">
        <v>240</v>
      </c>
      <c r="D181" s="15" t="s">
        <v>176</v>
      </c>
      <c r="E181" s="15">
        <v>1</v>
      </c>
      <c r="F181" s="15">
        <v>3500</v>
      </c>
      <c r="G181" s="16">
        <v>900</v>
      </c>
      <c r="H181" s="17" t="s">
        <v>177</v>
      </c>
    </row>
    <row r="182" spans="1:8">
      <c r="A182" s="14">
        <v>22</v>
      </c>
      <c r="B182" s="19" t="s">
        <v>253</v>
      </c>
      <c r="C182" s="19" t="s">
        <v>240</v>
      </c>
      <c r="D182" s="19" t="s">
        <v>155</v>
      </c>
      <c r="E182" s="19">
        <v>1</v>
      </c>
      <c r="F182" s="19">
        <v>3700</v>
      </c>
      <c r="G182" s="19">
        <v>900</v>
      </c>
      <c r="H182" s="17" t="s">
        <v>116</v>
      </c>
    </row>
    <row r="183" spans="1:8">
      <c r="A183" s="14">
        <v>23</v>
      </c>
      <c r="B183" s="19" t="s">
        <v>253</v>
      </c>
      <c r="C183" s="19" t="s">
        <v>240</v>
      </c>
      <c r="D183" s="15" t="s">
        <v>178</v>
      </c>
      <c r="E183" s="15">
        <v>1</v>
      </c>
      <c r="F183" s="15">
        <v>3400</v>
      </c>
      <c r="G183" s="16">
        <v>900</v>
      </c>
      <c r="H183" s="17" t="s">
        <v>179</v>
      </c>
    </row>
    <row r="184" spans="1:8">
      <c r="A184" s="14">
        <v>24</v>
      </c>
      <c r="B184" s="19" t="s">
        <v>220</v>
      </c>
      <c r="C184" s="19" t="s">
        <v>221</v>
      </c>
      <c r="D184" s="19" t="s">
        <v>254</v>
      </c>
      <c r="E184" s="19">
        <v>1</v>
      </c>
      <c r="F184" s="19">
        <v>11000</v>
      </c>
      <c r="G184" s="19">
        <v>2200</v>
      </c>
      <c r="H184" s="19" t="s">
        <v>61</v>
      </c>
    </row>
    <row r="185" spans="1:8">
      <c r="A185" s="14">
        <v>25</v>
      </c>
      <c r="B185" s="19" t="s">
        <v>217</v>
      </c>
      <c r="C185" s="19" t="s">
        <v>240</v>
      </c>
      <c r="D185" s="19" t="s">
        <v>146</v>
      </c>
      <c r="E185" s="19">
        <v>1</v>
      </c>
      <c r="F185" s="19">
        <v>3500</v>
      </c>
      <c r="G185" s="19">
        <v>900</v>
      </c>
      <c r="H185" s="19" t="s">
        <v>147</v>
      </c>
    </row>
    <row r="186" spans="1:8">
      <c r="A186" s="14">
        <v>26</v>
      </c>
      <c r="B186" s="19" t="s">
        <v>217</v>
      </c>
      <c r="C186" s="19" t="s">
        <v>255</v>
      </c>
      <c r="D186" s="19" t="s">
        <v>144</v>
      </c>
      <c r="E186" s="19">
        <v>1</v>
      </c>
      <c r="F186" s="19">
        <v>3000</v>
      </c>
      <c r="G186" s="19">
        <v>900</v>
      </c>
      <c r="H186" s="19" t="s">
        <v>145</v>
      </c>
    </row>
    <row r="187" spans="1:8">
      <c r="A187" s="14">
        <v>27</v>
      </c>
      <c r="B187" s="19" t="s">
        <v>256</v>
      </c>
      <c r="C187" s="19" t="s">
        <v>257</v>
      </c>
      <c r="D187" s="19" t="s">
        <v>140</v>
      </c>
      <c r="E187" s="19">
        <v>1</v>
      </c>
      <c r="F187" s="19">
        <v>3500</v>
      </c>
      <c r="G187" s="19">
        <v>900</v>
      </c>
      <c r="H187" s="19" t="s">
        <v>141</v>
      </c>
    </row>
    <row r="188" spans="1:8">
      <c r="A188" s="14">
        <v>28</v>
      </c>
      <c r="B188" s="19" t="s">
        <v>256</v>
      </c>
      <c r="C188" s="19" t="s">
        <v>257</v>
      </c>
      <c r="D188" s="26" t="s">
        <v>153</v>
      </c>
      <c r="E188" s="19">
        <v>1</v>
      </c>
      <c r="F188" s="19">
        <v>3600</v>
      </c>
      <c r="G188" s="19">
        <v>900</v>
      </c>
      <c r="H188" s="19" t="s">
        <v>154</v>
      </c>
    </row>
    <row r="189" spans="1:8">
      <c r="A189" s="14">
        <v>29</v>
      </c>
      <c r="B189" s="19" t="s">
        <v>217</v>
      </c>
      <c r="C189" s="19" t="s">
        <v>240</v>
      </c>
      <c r="D189" s="19" t="s">
        <v>85</v>
      </c>
      <c r="E189" s="19">
        <v>1</v>
      </c>
      <c r="F189" s="19">
        <v>3600</v>
      </c>
      <c r="G189" s="19">
        <v>900</v>
      </c>
      <c r="H189" s="19" t="s">
        <v>86</v>
      </c>
    </row>
    <row r="190" spans="1:8">
      <c r="A190" s="14">
        <v>30</v>
      </c>
      <c r="B190" s="19" t="s">
        <v>258</v>
      </c>
      <c r="C190" s="16" t="s">
        <v>243</v>
      </c>
      <c r="D190" s="26" t="s">
        <v>68</v>
      </c>
      <c r="E190" s="19">
        <v>1</v>
      </c>
      <c r="F190" s="19">
        <v>8600</v>
      </c>
      <c r="G190" s="19">
        <v>2200</v>
      </c>
      <c r="H190" s="19" t="s">
        <v>69</v>
      </c>
    </row>
    <row r="191" spans="1:8">
      <c r="A191" s="20" t="s">
        <v>53</v>
      </c>
      <c r="B191" s="20"/>
      <c r="C191" s="20"/>
      <c r="D191" s="20"/>
      <c r="E191" s="20"/>
      <c r="F191" s="20"/>
      <c r="G191" s="20"/>
      <c r="H191" s="20"/>
    </row>
    <row r="192" spans="1:8">
      <c r="A192" s="21" t="s">
        <v>54</v>
      </c>
      <c r="B192" s="21"/>
      <c r="C192" s="21"/>
      <c r="D192" s="21"/>
      <c r="E192" s="21"/>
      <c r="F192" s="21"/>
      <c r="G192" s="21"/>
      <c r="H192" s="21"/>
    </row>
    <row r="193" spans="1:8">
      <c r="A193" s="1" t="s">
        <v>0</v>
      </c>
      <c r="B193" s="1"/>
      <c r="C193" s="1"/>
      <c r="D193" s="1"/>
      <c r="E193" s="1"/>
      <c r="F193" s="1"/>
      <c r="G193" s="1"/>
      <c r="H193" s="1"/>
    </row>
    <row r="194" spans="1:8">
      <c r="A194" s="1"/>
      <c r="B194" s="2" t="s">
        <v>1</v>
      </c>
      <c r="C194" s="2"/>
      <c r="D194" s="2"/>
      <c r="E194" s="2"/>
      <c r="F194" s="2"/>
      <c r="G194" s="1"/>
      <c r="H194" s="1"/>
    </row>
    <row r="195" spans="1:8">
      <c r="A195" s="3" t="s">
        <v>2</v>
      </c>
      <c r="B195" s="4" t="s">
        <v>3</v>
      </c>
      <c r="C195" s="5" t="s">
        <v>4</v>
      </c>
      <c r="D195" s="5" t="s">
        <v>5</v>
      </c>
      <c r="E195" s="5" t="s">
        <v>6</v>
      </c>
      <c r="F195" s="6" t="s">
        <v>7</v>
      </c>
      <c r="G195" s="6" t="s">
        <v>8</v>
      </c>
      <c r="H195" s="7" t="s">
        <v>9</v>
      </c>
    </row>
    <row r="196" spans="1:8">
      <c r="A196" s="3"/>
      <c r="B196" s="4"/>
      <c r="C196" s="5"/>
      <c r="D196" s="5"/>
      <c r="E196" s="5"/>
      <c r="F196" s="8"/>
      <c r="G196" s="8"/>
      <c r="H196" s="7"/>
    </row>
    <row r="197" spans="1:8">
      <c r="A197" s="3"/>
      <c r="B197" s="4"/>
      <c r="C197" s="5"/>
      <c r="D197" s="5"/>
      <c r="E197" s="5"/>
      <c r="F197" s="9"/>
      <c r="G197" s="9"/>
      <c r="H197" s="10"/>
    </row>
    <row r="198" spans="1:8">
      <c r="A198" s="3"/>
      <c r="B198" s="7" t="s">
        <v>10</v>
      </c>
      <c r="C198" s="5"/>
      <c r="D198" s="5"/>
      <c r="E198" s="5"/>
      <c r="F198" s="11"/>
      <c r="G198" s="9"/>
      <c r="H198" s="10"/>
    </row>
    <row r="199" spans="1:8">
      <c r="A199" s="7"/>
      <c r="B199" s="12" t="s">
        <v>214</v>
      </c>
      <c r="C199" s="7"/>
      <c r="D199" s="7"/>
      <c r="E199" s="7"/>
      <c r="F199" s="7"/>
      <c r="G199" s="13">
        <f>G200+G201+G202+G203+G204+G205+G206+G207+G208+G209+G210+G211+G212+G213+G214</f>
        <v>8400</v>
      </c>
      <c r="H199" s="7"/>
    </row>
    <row r="200" spans="1:8">
      <c r="A200" s="14">
        <v>31</v>
      </c>
      <c r="B200" s="19" t="s">
        <v>256</v>
      </c>
      <c r="C200" s="19" t="s">
        <v>257</v>
      </c>
      <c r="D200" s="19" t="s">
        <v>78</v>
      </c>
      <c r="E200" s="19">
        <v>1</v>
      </c>
      <c r="F200" s="19">
        <v>3500</v>
      </c>
      <c r="G200" s="19">
        <v>900</v>
      </c>
      <c r="H200" s="19" t="s">
        <v>79</v>
      </c>
    </row>
    <row r="201" spans="1:8">
      <c r="A201" s="14">
        <v>32</v>
      </c>
      <c r="B201" s="19" t="s">
        <v>256</v>
      </c>
      <c r="C201" s="19" t="s">
        <v>257</v>
      </c>
      <c r="D201" s="19" t="s">
        <v>109</v>
      </c>
      <c r="E201" s="19">
        <v>1</v>
      </c>
      <c r="F201" s="19">
        <v>3500</v>
      </c>
      <c r="G201" s="19">
        <v>900</v>
      </c>
      <c r="H201" s="19" t="s">
        <v>110</v>
      </c>
    </row>
    <row r="202" spans="1:8">
      <c r="A202" s="14">
        <v>33</v>
      </c>
      <c r="B202" s="19" t="s">
        <v>237</v>
      </c>
      <c r="C202" s="19" t="s">
        <v>240</v>
      </c>
      <c r="D202" s="26" t="s">
        <v>97</v>
      </c>
      <c r="E202" s="19">
        <v>1</v>
      </c>
      <c r="F202" s="19">
        <v>5400</v>
      </c>
      <c r="G202" s="19">
        <v>1600</v>
      </c>
      <c r="H202" s="19" t="s">
        <v>98</v>
      </c>
    </row>
    <row r="203" spans="1:8">
      <c r="A203" s="14">
        <v>34</v>
      </c>
      <c r="B203" s="19" t="s">
        <v>256</v>
      </c>
      <c r="C203" s="19" t="s">
        <v>257</v>
      </c>
      <c r="D203" s="26" t="s">
        <v>259</v>
      </c>
      <c r="E203" s="19">
        <v>1</v>
      </c>
      <c r="F203" s="19">
        <v>3500</v>
      </c>
      <c r="G203" s="19">
        <v>900</v>
      </c>
      <c r="H203" s="19" t="s">
        <v>260</v>
      </c>
    </row>
    <row r="204" spans="1:8">
      <c r="A204" s="14">
        <v>35</v>
      </c>
      <c r="B204" s="19" t="s">
        <v>217</v>
      </c>
      <c r="C204" s="19" t="s">
        <v>240</v>
      </c>
      <c r="D204" s="26" t="s">
        <v>124</v>
      </c>
      <c r="E204" s="19">
        <v>1</v>
      </c>
      <c r="F204" s="19">
        <v>3300</v>
      </c>
      <c r="G204" s="19">
        <v>900</v>
      </c>
      <c r="H204" s="19" t="s">
        <v>125</v>
      </c>
    </row>
    <row r="205" spans="1:8">
      <c r="A205" s="14">
        <v>36</v>
      </c>
      <c r="B205" s="19" t="s">
        <v>237</v>
      </c>
      <c r="C205" s="26" t="s">
        <v>261</v>
      </c>
      <c r="D205" s="26" t="s">
        <v>142</v>
      </c>
      <c r="E205" s="19">
        <v>1</v>
      </c>
      <c r="F205" s="19">
        <v>5200</v>
      </c>
      <c r="G205" s="19">
        <v>1600</v>
      </c>
      <c r="H205" s="19" t="s">
        <v>143</v>
      </c>
    </row>
    <row r="206" spans="1:8">
      <c r="A206" s="14">
        <v>37</v>
      </c>
      <c r="B206" s="19" t="s">
        <v>262</v>
      </c>
      <c r="C206" s="19" t="s">
        <v>221</v>
      </c>
      <c r="D206" s="26" t="s">
        <v>189</v>
      </c>
      <c r="E206" s="19">
        <v>1</v>
      </c>
      <c r="F206" s="19">
        <v>7600</v>
      </c>
      <c r="G206" s="19">
        <v>1600</v>
      </c>
      <c r="H206" s="19" t="s">
        <v>263</v>
      </c>
    </row>
    <row r="207" spans="1:8">
      <c r="A207" s="14">
        <v>38</v>
      </c>
      <c r="B207" s="26"/>
      <c r="C207" s="26"/>
      <c r="D207" s="26"/>
      <c r="E207" s="19"/>
      <c r="F207" s="19"/>
      <c r="G207" s="19"/>
      <c r="H207" s="19"/>
    </row>
    <row r="208" spans="1:8">
      <c r="A208" s="14">
        <v>39</v>
      </c>
      <c r="B208" s="26"/>
      <c r="C208" s="26"/>
      <c r="D208" s="26"/>
      <c r="E208" s="19"/>
      <c r="F208" s="19"/>
      <c r="G208" s="19"/>
      <c r="H208" s="19"/>
    </row>
    <row r="209" spans="1:8">
      <c r="A209" s="14">
        <v>40</v>
      </c>
      <c r="B209" s="26"/>
      <c r="C209" s="26"/>
      <c r="D209" s="26"/>
      <c r="E209" s="19"/>
      <c r="F209" s="19"/>
      <c r="G209" s="19"/>
      <c r="H209" s="19"/>
    </row>
    <row r="210" spans="1:8">
      <c r="A210" s="14">
        <v>41</v>
      </c>
      <c r="B210" s="26"/>
      <c r="C210" s="26"/>
      <c r="D210" s="26"/>
      <c r="E210" s="19"/>
      <c r="F210" s="19"/>
      <c r="G210" s="19"/>
      <c r="H210" s="19"/>
    </row>
    <row r="211" spans="1:8">
      <c r="A211" s="14">
        <v>42</v>
      </c>
      <c r="B211" s="26"/>
      <c r="C211" s="26"/>
      <c r="D211" s="26"/>
      <c r="E211" s="19"/>
      <c r="F211" s="19"/>
      <c r="G211" s="19"/>
      <c r="H211" s="19"/>
    </row>
    <row r="212" spans="1:8">
      <c r="A212" s="14">
        <v>43</v>
      </c>
      <c r="B212" s="26"/>
      <c r="C212" s="26"/>
      <c r="D212" s="26"/>
      <c r="E212" s="19"/>
      <c r="F212" s="19"/>
      <c r="G212" s="19"/>
      <c r="H212" s="19"/>
    </row>
    <row r="213" spans="1:8">
      <c r="A213" s="14">
        <v>44</v>
      </c>
      <c r="B213" s="26"/>
      <c r="C213" s="26"/>
      <c r="D213" s="26"/>
      <c r="E213" s="19"/>
      <c r="F213" s="19"/>
      <c r="G213" s="19"/>
      <c r="H213" s="19"/>
    </row>
    <row r="214" spans="1:8">
      <c r="A214" s="14">
        <v>45</v>
      </c>
      <c r="B214" s="26"/>
      <c r="C214" s="26"/>
      <c r="D214" s="26"/>
      <c r="E214" s="19"/>
      <c r="F214" s="19"/>
      <c r="G214" s="19"/>
      <c r="H214" s="19"/>
    </row>
    <row r="215" spans="1:8">
      <c r="A215" s="20" t="s">
        <v>53</v>
      </c>
      <c r="B215" s="20"/>
      <c r="C215" s="20"/>
      <c r="D215" s="20"/>
      <c r="E215" s="20"/>
      <c r="F215" s="20"/>
      <c r="G215" s="20"/>
      <c r="H215" s="20"/>
    </row>
    <row r="216" spans="1:8">
      <c r="A216" s="21" t="s">
        <v>54</v>
      </c>
      <c r="B216" s="21"/>
      <c r="C216" s="21"/>
      <c r="D216" s="21"/>
      <c r="E216" s="21"/>
      <c r="F216" s="21"/>
      <c r="G216" s="21"/>
      <c r="H216" s="21"/>
    </row>
    <row r="217" spans="1:8">
      <c r="A217" s="28" t="s">
        <v>0</v>
      </c>
      <c r="B217" s="28"/>
      <c r="C217" s="28"/>
      <c r="D217" s="28"/>
      <c r="E217" s="28"/>
      <c r="F217" s="28"/>
      <c r="G217" s="28"/>
      <c r="H217" s="28"/>
    </row>
    <row r="218" spans="1:8">
      <c r="A218" s="28"/>
      <c r="B218" s="29" t="s">
        <v>1</v>
      </c>
      <c r="C218" s="29"/>
      <c r="D218" s="29"/>
      <c r="E218" s="29"/>
      <c r="F218" s="29"/>
      <c r="G218" s="28"/>
      <c r="H218" s="28"/>
    </row>
    <row r="219" spans="1:8">
      <c r="A219" s="30" t="s">
        <v>2</v>
      </c>
      <c r="B219" s="31" t="s">
        <v>3</v>
      </c>
      <c r="C219" s="15" t="s">
        <v>4</v>
      </c>
      <c r="D219" s="15" t="s">
        <v>5</v>
      </c>
      <c r="E219" s="15" t="s">
        <v>6</v>
      </c>
      <c r="F219" s="32" t="s">
        <v>7</v>
      </c>
      <c r="G219" s="32" t="s">
        <v>8</v>
      </c>
      <c r="H219" s="17" t="s">
        <v>9</v>
      </c>
    </row>
    <row r="220" spans="1:8">
      <c r="A220" s="30"/>
      <c r="B220" s="31"/>
      <c r="C220" s="15"/>
      <c r="D220" s="15"/>
      <c r="E220" s="15"/>
      <c r="F220" s="33"/>
      <c r="G220" s="33"/>
      <c r="H220" s="17"/>
    </row>
    <row r="221" spans="1:8">
      <c r="A221" s="30"/>
      <c r="B221" s="31"/>
      <c r="C221" s="15"/>
      <c r="D221" s="15"/>
      <c r="E221" s="15"/>
      <c r="F221" s="34"/>
      <c r="G221" s="34"/>
      <c r="H221" s="35"/>
    </row>
    <row r="222" spans="1:8">
      <c r="A222" s="30"/>
      <c r="B222" s="17" t="s">
        <v>10</v>
      </c>
      <c r="C222" s="15"/>
      <c r="D222" s="15"/>
      <c r="E222" s="15"/>
      <c r="F222" s="11"/>
      <c r="G222" s="9">
        <f>G223+G247+G271+G319</f>
        <v>53400</v>
      </c>
      <c r="H222" s="35"/>
    </row>
    <row r="223" spans="1:8">
      <c r="A223" s="17"/>
      <c r="B223" s="12" t="s">
        <v>264</v>
      </c>
      <c r="C223" s="17"/>
      <c r="D223" s="17"/>
      <c r="E223" s="17"/>
      <c r="F223" s="17"/>
      <c r="G223" s="13">
        <f>G224+G225+G226+G227+G228+G229+G230+G231+G232+G233+G234+G235+G236+G237+G238</f>
        <v>17000</v>
      </c>
      <c r="H223" s="17"/>
    </row>
    <row r="224" spans="1:8">
      <c r="A224" s="15">
        <v>1</v>
      </c>
      <c r="B224" s="15" t="s">
        <v>265</v>
      </c>
      <c r="C224" s="25" t="s">
        <v>266</v>
      </c>
      <c r="D224" s="25" t="s">
        <v>26</v>
      </c>
      <c r="E224" s="25">
        <v>1</v>
      </c>
      <c r="F224" s="25">
        <v>9600</v>
      </c>
      <c r="G224" s="25">
        <v>1600</v>
      </c>
      <c r="H224" s="18" t="s">
        <v>27</v>
      </c>
    </row>
    <row r="225" spans="1:8">
      <c r="A225" s="31">
        <v>2</v>
      </c>
      <c r="B225" s="15" t="s">
        <v>267</v>
      </c>
      <c r="C225" s="25" t="s">
        <v>266</v>
      </c>
      <c r="D225" s="15" t="s">
        <v>31</v>
      </c>
      <c r="E225" s="15">
        <v>1</v>
      </c>
      <c r="F225" s="15">
        <v>4900</v>
      </c>
      <c r="G225" s="16">
        <v>900</v>
      </c>
      <c r="H225" s="18" t="s">
        <v>32</v>
      </c>
    </row>
    <row r="226" spans="1:8">
      <c r="A226" s="15">
        <v>3</v>
      </c>
      <c r="B226" s="15" t="s">
        <v>265</v>
      </c>
      <c r="C226" s="25" t="s">
        <v>266</v>
      </c>
      <c r="D226" s="36" t="s">
        <v>268</v>
      </c>
      <c r="E226" s="36">
        <v>1</v>
      </c>
      <c r="F226" s="36">
        <v>9600</v>
      </c>
      <c r="G226" s="25">
        <v>1600</v>
      </c>
      <c r="H226" s="36" t="s">
        <v>269</v>
      </c>
    </row>
    <row r="227" spans="1:8">
      <c r="A227" s="15">
        <v>4</v>
      </c>
      <c r="B227" s="15" t="s">
        <v>267</v>
      </c>
      <c r="C227" s="25" t="s">
        <v>266</v>
      </c>
      <c r="D227" s="37" t="s">
        <v>270</v>
      </c>
      <c r="E227" s="37">
        <v>1</v>
      </c>
      <c r="F227" s="37">
        <v>5200</v>
      </c>
      <c r="G227" s="25">
        <v>900</v>
      </c>
      <c r="H227" s="37" t="s">
        <v>271</v>
      </c>
    </row>
    <row r="228" spans="1:8">
      <c r="A228" s="31">
        <v>5</v>
      </c>
      <c r="B228" s="15" t="s">
        <v>272</v>
      </c>
      <c r="C228" s="25" t="s">
        <v>266</v>
      </c>
      <c r="D228" s="24" t="s">
        <v>197</v>
      </c>
      <c r="E228" s="24">
        <v>1</v>
      </c>
      <c r="F228" s="24">
        <v>3900</v>
      </c>
      <c r="G228" s="25">
        <v>900</v>
      </c>
      <c r="H228" s="24" t="s">
        <v>187</v>
      </c>
    </row>
    <row r="229" spans="1:8">
      <c r="A229" s="15">
        <v>6</v>
      </c>
      <c r="B229" s="15" t="s">
        <v>267</v>
      </c>
      <c r="C229" s="25" t="s">
        <v>266</v>
      </c>
      <c r="D229" s="23" t="s">
        <v>14</v>
      </c>
      <c r="E229" s="23">
        <v>1</v>
      </c>
      <c r="F229" s="23">
        <v>5900</v>
      </c>
      <c r="G229" s="23">
        <v>900</v>
      </c>
      <c r="H229" s="23" t="s">
        <v>15</v>
      </c>
    </row>
    <row r="230" spans="1:8">
      <c r="A230" s="15">
        <v>7</v>
      </c>
      <c r="B230" s="15" t="s">
        <v>267</v>
      </c>
      <c r="C230" s="25" t="s">
        <v>266</v>
      </c>
      <c r="D230" s="38" t="s">
        <v>273</v>
      </c>
      <c r="E230" s="38">
        <v>1</v>
      </c>
      <c r="F230" s="38">
        <v>5900</v>
      </c>
      <c r="G230" s="23">
        <v>900</v>
      </c>
      <c r="H230" s="38" t="s">
        <v>274</v>
      </c>
    </row>
    <row r="231" spans="1:8">
      <c r="A231" s="31">
        <v>8</v>
      </c>
      <c r="B231" s="15" t="s">
        <v>267</v>
      </c>
      <c r="C231" s="25" t="s">
        <v>266</v>
      </c>
      <c r="D231" s="39" t="s">
        <v>275</v>
      </c>
      <c r="E231" s="39">
        <v>1</v>
      </c>
      <c r="F231" s="39">
        <v>5900</v>
      </c>
      <c r="G231" s="23">
        <v>900</v>
      </c>
      <c r="H231" s="39" t="s">
        <v>276</v>
      </c>
    </row>
    <row r="232" spans="1:8">
      <c r="A232" s="15">
        <v>9</v>
      </c>
      <c r="B232" s="15" t="s">
        <v>267</v>
      </c>
      <c r="C232" s="25" t="s">
        <v>266</v>
      </c>
      <c r="D232" s="40" t="s">
        <v>277</v>
      </c>
      <c r="E232" s="40">
        <v>1</v>
      </c>
      <c r="F232" s="40">
        <v>6000</v>
      </c>
      <c r="G232" s="23">
        <v>900</v>
      </c>
      <c r="H232" s="40" t="s">
        <v>278</v>
      </c>
    </row>
    <row r="233" spans="1:8">
      <c r="A233" s="15">
        <v>10</v>
      </c>
      <c r="B233" s="15" t="s">
        <v>267</v>
      </c>
      <c r="C233" s="25" t="s">
        <v>266</v>
      </c>
      <c r="D233" s="41" t="s">
        <v>279</v>
      </c>
      <c r="E233" s="41">
        <v>1</v>
      </c>
      <c r="F233" s="41">
        <v>5250</v>
      </c>
      <c r="G233" s="23">
        <v>900</v>
      </c>
      <c r="H233" s="41" t="s">
        <v>90</v>
      </c>
    </row>
    <row r="234" spans="1:8">
      <c r="A234" s="31">
        <v>11</v>
      </c>
      <c r="B234" s="15" t="s">
        <v>265</v>
      </c>
      <c r="C234" s="25" t="s">
        <v>266</v>
      </c>
      <c r="D234" s="42" t="s">
        <v>280</v>
      </c>
      <c r="E234" s="42">
        <v>1</v>
      </c>
      <c r="F234" s="42">
        <v>6600</v>
      </c>
      <c r="G234" s="23">
        <v>1600</v>
      </c>
      <c r="H234" s="42" t="s">
        <v>281</v>
      </c>
    </row>
    <row r="235" spans="1:8">
      <c r="A235" s="15">
        <v>12</v>
      </c>
      <c r="B235" s="15" t="s">
        <v>272</v>
      </c>
      <c r="C235" s="25" t="s">
        <v>266</v>
      </c>
      <c r="D235" s="43" t="s">
        <v>282</v>
      </c>
      <c r="E235" s="43">
        <v>1</v>
      </c>
      <c r="F235" s="43">
        <v>4000</v>
      </c>
      <c r="G235" s="23">
        <v>900</v>
      </c>
      <c r="H235" s="43" t="s">
        <v>283</v>
      </c>
    </row>
    <row r="236" spans="1:8">
      <c r="A236" s="15">
        <v>13</v>
      </c>
      <c r="B236" s="15" t="s">
        <v>272</v>
      </c>
      <c r="C236" s="25" t="s">
        <v>266</v>
      </c>
      <c r="D236" s="44" t="s">
        <v>284</v>
      </c>
      <c r="E236" s="44">
        <v>1</v>
      </c>
      <c r="F236" s="44">
        <v>4000</v>
      </c>
      <c r="G236" s="23">
        <v>900</v>
      </c>
      <c r="H236" s="44" t="s">
        <v>285</v>
      </c>
    </row>
    <row r="237" spans="1:8">
      <c r="A237" s="31">
        <v>14</v>
      </c>
      <c r="B237" s="15" t="s">
        <v>265</v>
      </c>
      <c r="C237" s="25" t="s">
        <v>266</v>
      </c>
      <c r="D237" s="45" t="s">
        <v>286</v>
      </c>
      <c r="E237" s="45">
        <v>1</v>
      </c>
      <c r="F237" s="45">
        <v>6950</v>
      </c>
      <c r="G237" s="25">
        <v>1600</v>
      </c>
      <c r="H237" s="45" t="s">
        <v>287</v>
      </c>
    </row>
    <row r="238" spans="1:8">
      <c r="A238" s="15">
        <v>15</v>
      </c>
      <c r="B238" s="15" t="s">
        <v>265</v>
      </c>
      <c r="C238" s="25" t="s">
        <v>266</v>
      </c>
      <c r="D238" s="46" t="s">
        <v>288</v>
      </c>
      <c r="E238" s="46">
        <v>1</v>
      </c>
      <c r="F238" s="46">
        <v>6950</v>
      </c>
      <c r="G238" s="23">
        <v>1600</v>
      </c>
      <c r="H238" s="46" t="s">
        <v>289</v>
      </c>
    </row>
    <row r="239" spans="1:8">
      <c r="A239" s="47" t="s">
        <v>53</v>
      </c>
      <c r="B239" s="47"/>
      <c r="C239" s="47"/>
      <c r="D239" s="47"/>
      <c r="E239" s="47"/>
      <c r="F239" s="47"/>
      <c r="G239" s="47"/>
      <c r="H239" s="47"/>
    </row>
    <row r="240" spans="1:8">
      <c r="A240" s="48" t="s">
        <v>54</v>
      </c>
      <c r="B240" s="48"/>
      <c r="C240" s="48"/>
      <c r="D240" s="48"/>
      <c r="E240" s="48"/>
      <c r="F240" s="48"/>
      <c r="G240" s="48"/>
      <c r="H240" s="48"/>
    </row>
    <row r="241" spans="1:8">
      <c r="A241" s="28" t="s">
        <v>0</v>
      </c>
      <c r="B241" s="28"/>
      <c r="C241" s="28"/>
      <c r="D241" s="28"/>
      <c r="E241" s="28"/>
      <c r="F241" s="28"/>
      <c r="G241" s="28"/>
      <c r="H241" s="28"/>
    </row>
    <row r="242" spans="1:8">
      <c r="A242" s="28"/>
      <c r="B242" s="29" t="s">
        <v>1</v>
      </c>
      <c r="C242" s="29"/>
      <c r="D242" s="29"/>
      <c r="E242" s="29"/>
      <c r="F242" s="29"/>
      <c r="G242" s="28"/>
      <c r="H242" s="28"/>
    </row>
    <row r="243" spans="1:8">
      <c r="A243" s="30" t="s">
        <v>2</v>
      </c>
      <c r="B243" s="31" t="s">
        <v>3</v>
      </c>
      <c r="C243" s="15" t="s">
        <v>4</v>
      </c>
      <c r="D243" s="15" t="s">
        <v>5</v>
      </c>
      <c r="E243" s="15" t="s">
        <v>6</v>
      </c>
      <c r="F243" s="32" t="s">
        <v>7</v>
      </c>
      <c r="G243" s="32" t="s">
        <v>8</v>
      </c>
      <c r="H243" s="17" t="s">
        <v>9</v>
      </c>
    </row>
    <row r="244" spans="1:8">
      <c r="A244" s="30"/>
      <c r="B244" s="31"/>
      <c r="C244" s="15"/>
      <c r="D244" s="15"/>
      <c r="E244" s="15"/>
      <c r="F244" s="33"/>
      <c r="G244" s="33"/>
      <c r="H244" s="17"/>
    </row>
    <row r="245" spans="1:8">
      <c r="A245" s="30"/>
      <c r="B245" s="31"/>
      <c r="C245" s="15"/>
      <c r="D245" s="15"/>
      <c r="E245" s="15"/>
      <c r="F245" s="34"/>
      <c r="G245" s="34"/>
      <c r="H245" s="35"/>
    </row>
    <row r="246" spans="1:8">
      <c r="A246" s="30"/>
      <c r="B246" s="17" t="s">
        <v>10</v>
      </c>
      <c r="C246" s="15"/>
      <c r="D246" s="15"/>
      <c r="E246" s="15"/>
      <c r="F246" s="11"/>
      <c r="G246" s="34"/>
      <c r="H246" s="35"/>
    </row>
    <row r="247" spans="1:8">
      <c r="A247" s="17"/>
      <c r="B247" s="12" t="s">
        <v>264</v>
      </c>
      <c r="C247" s="17"/>
      <c r="D247" s="17"/>
      <c r="E247" s="17"/>
      <c r="F247" s="17"/>
      <c r="G247" s="13">
        <f>G248+G249+G250+G251+G252+G253+G254+G255+G256+G257+G258+G259+G260+G261+G262</f>
        <v>16300</v>
      </c>
      <c r="H247" s="17"/>
    </row>
    <row r="248" spans="1:8">
      <c r="A248" s="15">
        <v>16</v>
      </c>
      <c r="B248" s="15" t="s">
        <v>272</v>
      </c>
      <c r="C248" s="25" t="s">
        <v>266</v>
      </c>
      <c r="D248" s="49" t="s">
        <v>290</v>
      </c>
      <c r="E248" s="49">
        <v>1</v>
      </c>
      <c r="F248" s="49">
        <v>3900</v>
      </c>
      <c r="G248" s="23">
        <v>900</v>
      </c>
      <c r="H248" s="49" t="s">
        <v>281</v>
      </c>
    </row>
    <row r="249" spans="1:8">
      <c r="A249" s="15">
        <v>17</v>
      </c>
      <c r="B249" s="15" t="s">
        <v>272</v>
      </c>
      <c r="C249" s="25" t="s">
        <v>266</v>
      </c>
      <c r="D249" s="50" t="s">
        <v>291</v>
      </c>
      <c r="E249" s="50">
        <v>1</v>
      </c>
      <c r="F249" s="50">
        <v>4100</v>
      </c>
      <c r="G249" s="25">
        <v>900</v>
      </c>
      <c r="H249" s="50" t="s">
        <v>292</v>
      </c>
    </row>
    <row r="250" spans="1:8">
      <c r="A250" s="15">
        <v>18</v>
      </c>
      <c r="B250" s="15" t="s">
        <v>272</v>
      </c>
      <c r="C250" s="25" t="s">
        <v>266</v>
      </c>
      <c r="D250" s="51" t="s">
        <v>293</v>
      </c>
      <c r="E250" s="51">
        <v>1</v>
      </c>
      <c r="F250" s="51">
        <v>4100</v>
      </c>
      <c r="G250" s="23">
        <v>900</v>
      </c>
      <c r="H250" s="51" t="s">
        <v>294</v>
      </c>
    </row>
    <row r="251" spans="1:8">
      <c r="A251" s="15">
        <v>19</v>
      </c>
      <c r="B251" s="15" t="s">
        <v>265</v>
      </c>
      <c r="C251" s="25" t="s">
        <v>266</v>
      </c>
      <c r="D251" s="52" t="s">
        <v>295</v>
      </c>
      <c r="E251" s="52">
        <v>1</v>
      </c>
      <c r="F251" s="52">
        <v>9100</v>
      </c>
      <c r="G251" s="23">
        <v>1600</v>
      </c>
      <c r="H251" s="52" t="s">
        <v>296</v>
      </c>
    </row>
    <row r="252" spans="1:8">
      <c r="A252" s="15">
        <v>20</v>
      </c>
      <c r="B252" s="15" t="s">
        <v>272</v>
      </c>
      <c r="C252" s="25" t="s">
        <v>266</v>
      </c>
      <c r="D252" s="53" t="s">
        <v>297</v>
      </c>
      <c r="E252" s="53">
        <v>1</v>
      </c>
      <c r="F252" s="53">
        <v>4000</v>
      </c>
      <c r="G252" s="23">
        <v>900</v>
      </c>
      <c r="H252" s="53" t="s">
        <v>298</v>
      </c>
    </row>
    <row r="253" spans="1:8">
      <c r="A253" s="15">
        <v>21</v>
      </c>
      <c r="B253" s="15" t="s">
        <v>265</v>
      </c>
      <c r="C253" s="25" t="s">
        <v>266</v>
      </c>
      <c r="D253" s="54" t="s">
        <v>299</v>
      </c>
      <c r="E253" s="54">
        <v>1</v>
      </c>
      <c r="F253" s="54">
        <v>7900</v>
      </c>
      <c r="G253" s="25">
        <v>1600</v>
      </c>
      <c r="H253" s="54" t="s">
        <v>300</v>
      </c>
    </row>
    <row r="254" spans="1:8">
      <c r="A254" s="15">
        <v>22</v>
      </c>
      <c r="B254" s="15" t="s">
        <v>267</v>
      </c>
      <c r="C254" s="25" t="s">
        <v>266</v>
      </c>
      <c r="D254" s="55" t="s">
        <v>301</v>
      </c>
      <c r="E254" s="55">
        <v>1</v>
      </c>
      <c r="F254" s="55">
        <v>5200</v>
      </c>
      <c r="G254" s="23">
        <v>900</v>
      </c>
      <c r="H254" s="55" t="s">
        <v>283</v>
      </c>
    </row>
    <row r="255" spans="1:8">
      <c r="A255" s="15">
        <v>23</v>
      </c>
      <c r="B255" s="15" t="s">
        <v>272</v>
      </c>
      <c r="C255" s="25" t="s">
        <v>266</v>
      </c>
      <c r="D255" s="55" t="s">
        <v>302</v>
      </c>
      <c r="E255" s="55">
        <v>1</v>
      </c>
      <c r="F255" s="55">
        <v>4000</v>
      </c>
      <c r="G255" s="25">
        <v>900</v>
      </c>
      <c r="H255" s="55" t="s">
        <v>303</v>
      </c>
    </row>
    <row r="256" spans="1:8">
      <c r="A256" s="15">
        <v>24</v>
      </c>
      <c r="B256" s="15" t="s">
        <v>272</v>
      </c>
      <c r="C256" s="25" t="s">
        <v>266</v>
      </c>
      <c r="D256" s="55" t="s">
        <v>304</v>
      </c>
      <c r="E256" s="55">
        <v>1</v>
      </c>
      <c r="F256" s="55">
        <v>4100</v>
      </c>
      <c r="G256" s="25">
        <v>900</v>
      </c>
      <c r="H256" s="55" t="s">
        <v>305</v>
      </c>
    </row>
    <row r="257" spans="1:8">
      <c r="A257" s="15">
        <v>25</v>
      </c>
      <c r="B257" s="15" t="s">
        <v>265</v>
      </c>
      <c r="C257" s="25" t="s">
        <v>266</v>
      </c>
      <c r="D257" s="55" t="s">
        <v>306</v>
      </c>
      <c r="E257" s="55">
        <v>1</v>
      </c>
      <c r="F257" s="55">
        <v>7900</v>
      </c>
      <c r="G257" s="23">
        <v>1600</v>
      </c>
      <c r="H257" s="55" t="s">
        <v>300</v>
      </c>
    </row>
    <row r="258" spans="1:8">
      <c r="A258" s="15">
        <v>26</v>
      </c>
      <c r="B258" s="15" t="s">
        <v>267</v>
      </c>
      <c r="C258" s="25" t="s">
        <v>266</v>
      </c>
      <c r="D258" s="55" t="s">
        <v>307</v>
      </c>
      <c r="E258" s="55">
        <v>1</v>
      </c>
      <c r="F258" s="55">
        <v>5900</v>
      </c>
      <c r="G258" s="23">
        <v>900</v>
      </c>
      <c r="H258" s="55" t="s">
        <v>308</v>
      </c>
    </row>
    <row r="259" spans="1:8">
      <c r="A259" s="15">
        <v>27</v>
      </c>
      <c r="B259" s="15" t="s">
        <v>267</v>
      </c>
      <c r="C259" s="25" t="s">
        <v>266</v>
      </c>
      <c r="D259" s="55" t="s">
        <v>309</v>
      </c>
      <c r="E259" s="55">
        <v>1</v>
      </c>
      <c r="F259" s="55">
        <v>5900</v>
      </c>
      <c r="G259" s="23">
        <v>900</v>
      </c>
      <c r="H259" s="55" t="s">
        <v>310</v>
      </c>
    </row>
    <row r="260" spans="1:8">
      <c r="A260" s="15">
        <v>28</v>
      </c>
      <c r="B260" s="15" t="s">
        <v>265</v>
      </c>
      <c r="C260" s="25" t="s">
        <v>266</v>
      </c>
      <c r="D260" s="55" t="s">
        <v>311</v>
      </c>
      <c r="E260" s="55">
        <v>1</v>
      </c>
      <c r="F260" s="55">
        <v>7500</v>
      </c>
      <c r="G260" s="23">
        <v>1600</v>
      </c>
      <c r="H260" s="55" t="s">
        <v>312</v>
      </c>
    </row>
    <row r="261" spans="1:8">
      <c r="A261" s="15">
        <v>29</v>
      </c>
      <c r="B261" s="15" t="s">
        <v>267</v>
      </c>
      <c r="C261" s="25" t="s">
        <v>266</v>
      </c>
      <c r="D261" s="56" t="s">
        <v>222</v>
      </c>
      <c r="E261" s="56">
        <v>1</v>
      </c>
      <c r="F261" s="56">
        <v>5900</v>
      </c>
      <c r="G261" s="25">
        <v>900</v>
      </c>
      <c r="H261" s="56" t="s">
        <v>313</v>
      </c>
    </row>
    <row r="262" spans="1:8">
      <c r="A262" s="15">
        <v>30</v>
      </c>
      <c r="B262" s="15" t="s">
        <v>272</v>
      </c>
      <c r="C262" s="25" t="s">
        <v>266</v>
      </c>
      <c r="D262" s="56" t="s">
        <v>184</v>
      </c>
      <c r="E262" s="56">
        <v>1</v>
      </c>
      <c r="F262" s="56">
        <v>4500</v>
      </c>
      <c r="G262" s="25">
        <v>900</v>
      </c>
      <c r="H262" s="56" t="s">
        <v>185</v>
      </c>
    </row>
    <row r="263" spans="1:8">
      <c r="A263" s="47" t="s">
        <v>53</v>
      </c>
      <c r="B263" s="47"/>
      <c r="C263" s="47"/>
      <c r="D263" s="47"/>
      <c r="E263" s="47"/>
      <c r="F263" s="47"/>
      <c r="G263" s="47"/>
      <c r="H263" s="47"/>
    </row>
    <row r="264" spans="1:8">
      <c r="A264" s="48" t="s">
        <v>54</v>
      </c>
      <c r="B264" s="48"/>
      <c r="C264" s="48"/>
      <c r="D264" s="48"/>
      <c r="E264" s="48"/>
      <c r="F264" s="48"/>
      <c r="G264" s="48"/>
      <c r="H264" s="48"/>
    </row>
    <row r="265" spans="1:8">
      <c r="A265" s="28" t="s">
        <v>0</v>
      </c>
      <c r="B265" s="28"/>
      <c r="C265" s="28"/>
      <c r="D265" s="28"/>
      <c r="E265" s="28"/>
      <c r="F265" s="28"/>
      <c r="G265" s="28"/>
      <c r="H265" s="28"/>
    </row>
    <row r="266" spans="1:8">
      <c r="A266" s="28"/>
      <c r="B266" s="29" t="s">
        <v>1</v>
      </c>
      <c r="C266" s="29"/>
      <c r="D266" s="29"/>
      <c r="E266" s="29"/>
      <c r="F266" s="29"/>
      <c r="G266" s="28"/>
      <c r="H266" s="28"/>
    </row>
    <row r="267" spans="1:8">
      <c r="A267" s="30" t="s">
        <v>2</v>
      </c>
      <c r="B267" s="31" t="s">
        <v>3</v>
      </c>
      <c r="C267" s="15" t="s">
        <v>4</v>
      </c>
      <c r="D267" s="15" t="s">
        <v>5</v>
      </c>
      <c r="E267" s="15" t="s">
        <v>6</v>
      </c>
      <c r="F267" s="32" t="s">
        <v>7</v>
      </c>
      <c r="G267" s="32" t="s">
        <v>8</v>
      </c>
      <c r="H267" s="17" t="s">
        <v>9</v>
      </c>
    </row>
    <row r="268" spans="1:8">
      <c r="A268" s="30"/>
      <c r="B268" s="31"/>
      <c r="C268" s="15"/>
      <c r="D268" s="15"/>
      <c r="E268" s="15"/>
      <c r="F268" s="33"/>
      <c r="G268" s="33"/>
      <c r="H268" s="17"/>
    </row>
    <row r="269" spans="1:8">
      <c r="A269" s="30"/>
      <c r="B269" s="31"/>
      <c r="C269" s="15"/>
      <c r="D269" s="15"/>
      <c r="E269" s="15"/>
      <c r="F269" s="34"/>
      <c r="G269" s="34"/>
      <c r="H269" s="35"/>
    </row>
    <row r="270" spans="1:8">
      <c r="A270" s="30"/>
      <c r="B270" s="17" t="s">
        <v>10</v>
      </c>
      <c r="C270" s="15"/>
      <c r="D270" s="15"/>
      <c r="E270" s="15"/>
      <c r="F270" s="11"/>
      <c r="G270" s="34"/>
      <c r="H270" s="35"/>
    </row>
    <row r="271" spans="1:8">
      <c r="A271" s="17"/>
      <c r="B271" s="12" t="s">
        <v>264</v>
      </c>
      <c r="C271" s="17"/>
      <c r="D271" s="17"/>
      <c r="E271" s="17"/>
      <c r="F271" s="17"/>
      <c r="G271" s="13">
        <f>G272+G273+G274+G275+G276+G277+G278+G279+G280+G281+G282+G283+G284+G285+G286</f>
        <v>14900</v>
      </c>
      <c r="H271" s="17"/>
    </row>
    <row r="272" spans="1:8">
      <c r="A272" s="15">
        <v>31</v>
      </c>
      <c r="B272" s="15" t="s">
        <v>267</v>
      </c>
      <c r="C272" s="25" t="s">
        <v>266</v>
      </c>
      <c r="D272" s="57" t="s">
        <v>51</v>
      </c>
      <c r="E272" s="57">
        <v>1</v>
      </c>
      <c r="F272" s="57">
        <v>5900</v>
      </c>
      <c r="G272" s="57">
        <v>900</v>
      </c>
      <c r="H272" s="57" t="s">
        <v>52</v>
      </c>
    </row>
    <row r="273" spans="1:8">
      <c r="A273" s="15">
        <v>32</v>
      </c>
      <c r="B273" s="15" t="s">
        <v>267</v>
      </c>
      <c r="C273" s="25" t="s">
        <v>266</v>
      </c>
      <c r="D273" s="22" t="s">
        <v>55</v>
      </c>
      <c r="E273" s="22">
        <v>1</v>
      </c>
      <c r="F273" s="22">
        <v>4500</v>
      </c>
      <c r="G273" s="23">
        <v>900</v>
      </c>
      <c r="H273" s="22" t="s">
        <v>314</v>
      </c>
    </row>
    <row r="274" spans="1:8">
      <c r="A274" s="15">
        <v>33</v>
      </c>
      <c r="B274" s="15" t="s">
        <v>272</v>
      </c>
      <c r="C274" s="25" t="s">
        <v>266</v>
      </c>
      <c r="D274" s="22" t="s">
        <v>195</v>
      </c>
      <c r="E274" s="22">
        <v>1</v>
      </c>
      <c r="F274" s="22">
        <v>4500</v>
      </c>
      <c r="G274" s="23">
        <v>900</v>
      </c>
      <c r="H274" s="22" t="s">
        <v>196</v>
      </c>
    </row>
    <row r="275" spans="1:8">
      <c r="A275" s="15">
        <v>34</v>
      </c>
      <c r="B275" s="15" t="s">
        <v>272</v>
      </c>
      <c r="C275" s="25" t="s">
        <v>266</v>
      </c>
      <c r="D275" s="22" t="s">
        <v>315</v>
      </c>
      <c r="E275" s="22">
        <v>1</v>
      </c>
      <c r="F275" s="22">
        <v>4000</v>
      </c>
      <c r="G275" s="23">
        <v>900</v>
      </c>
      <c r="H275" s="22" t="s">
        <v>316</v>
      </c>
    </row>
    <row r="276" spans="1:8">
      <c r="A276" s="15">
        <v>35</v>
      </c>
      <c r="B276" s="15" t="s">
        <v>272</v>
      </c>
      <c r="C276" s="25" t="s">
        <v>266</v>
      </c>
      <c r="D276" s="22" t="s">
        <v>317</v>
      </c>
      <c r="E276" s="22">
        <v>1</v>
      </c>
      <c r="F276" s="58">
        <v>4200</v>
      </c>
      <c r="G276" s="23">
        <v>900</v>
      </c>
      <c r="H276" s="22" t="s">
        <v>318</v>
      </c>
    </row>
    <row r="277" spans="1:8">
      <c r="A277" s="15">
        <v>36</v>
      </c>
      <c r="B277" s="15" t="s">
        <v>267</v>
      </c>
      <c r="C277" s="25" t="s">
        <v>266</v>
      </c>
      <c r="D277" s="22" t="s">
        <v>198</v>
      </c>
      <c r="E277" s="22">
        <v>1</v>
      </c>
      <c r="F277" s="22">
        <v>5900</v>
      </c>
      <c r="G277" s="22">
        <v>900</v>
      </c>
      <c r="H277" s="22" t="s">
        <v>199</v>
      </c>
    </row>
    <row r="278" spans="1:8">
      <c r="A278" s="15">
        <v>37</v>
      </c>
      <c r="B278" s="15" t="s">
        <v>267</v>
      </c>
      <c r="C278" s="25" t="s">
        <v>266</v>
      </c>
      <c r="D278" s="22" t="s">
        <v>319</v>
      </c>
      <c r="E278" s="22">
        <v>1</v>
      </c>
      <c r="F278" s="58">
        <v>5900</v>
      </c>
      <c r="G278" s="23">
        <v>900</v>
      </c>
      <c r="H278" s="22" t="s">
        <v>320</v>
      </c>
    </row>
    <row r="279" spans="1:8">
      <c r="A279" s="15">
        <v>38</v>
      </c>
      <c r="B279" s="15" t="s">
        <v>265</v>
      </c>
      <c r="C279" s="25" t="s">
        <v>266</v>
      </c>
      <c r="D279" s="22" t="s">
        <v>321</v>
      </c>
      <c r="E279" s="22">
        <v>1</v>
      </c>
      <c r="F279" s="58">
        <v>7900</v>
      </c>
      <c r="G279" s="23">
        <v>1600</v>
      </c>
      <c r="H279" s="22" t="s">
        <v>300</v>
      </c>
    </row>
    <row r="280" spans="1:8">
      <c r="A280" s="15">
        <v>39</v>
      </c>
      <c r="B280" s="15" t="s">
        <v>267</v>
      </c>
      <c r="C280" s="25" t="s">
        <v>266</v>
      </c>
      <c r="D280" s="22" t="s">
        <v>182</v>
      </c>
      <c r="E280" s="22">
        <v>1</v>
      </c>
      <c r="F280" s="58">
        <v>5900</v>
      </c>
      <c r="G280" s="23">
        <v>900</v>
      </c>
      <c r="H280" s="22" t="s">
        <v>183</v>
      </c>
    </row>
    <row r="281" spans="1:8">
      <c r="A281" s="15">
        <v>40</v>
      </c>
      <c r="B281" s="15" t="s">
        <v>267</v>
      </c>
      <c r="C281" s="25" t="s">
        <v>266</v>
      </c>
      <c r="D281" s="58" t="s">
        <v>322</v>
      </c>
      <c r="E281" s="58">
        <v>1</v>
      </c>
      <c r="F281" s="58">
        <v>5100</v>
      </c>
      <c r="G281" s="23">
        <v>900</v>
      </c>
      <c r="H281" s="58" t="s">
        <v>323</v>
      </c>
    </row>
    <row r="282" spans="1:8">
      <c r="A282" s="15">
        <v>41</v>
      </c>
      <c r="B282" s="15" t="s">
        <v>267</v>
      </c>
      <c r="C282" s="25" t="s">
        <v>266</v>
      </c>
      <c r="D282" s="58" t="s">
        <v>186</v>
      </c>
      <c r="E282" s="58">
        <v>1</v>
      </c>
      <c r="F282" s="58">
        <v>5900</v>
      </c>
      <c r="G282" s="23">
        <v>900</v>
      </c>
      <c r="H282" s="58" t="s">
        <v>187</v>
      </c>
    </row>
    <row r="283" spans="1:8">
      <c r="A283" s="15">
        <v>42</v>
      </c>
      <c r="B283" s="15" t="s">
        <v>272</v>
      </c>
      <c r="C283" s="25" t="s">
        <v>266</v>
      </c>
      <c r="D283" s="58" t="s">
        <v>324</v>
      </c>
      <c r="E283" s="58">
        <v>1</v>
      </c>
      <c r="F283" s="58">
        <v>4500</v>
      </c>
      <c r="G283" s="23">
        <v>900</v>
      </c>
      <c r="H283" s="58" t="s">
        <v>325</v>
      </c>
    </row>
    <row r="284" spans="1:8">
      <c r="A284" s="15">
        <v>43</v>
      </c>
      <c r="B284" s="15" t="s">
        <v>265</v>
      </c>
      <c r="C284" s="25" t="s">
        <v>266</v>
      </c>
      <c r="D284" s="59" t="s">
        <v>326</v>
      </c>
      <c r="E284" s="59">
        <v>1</v>
      </c>
      <c r="F284" s="59">
        <v>7100</v>
      </c>
      <c r="G284" s="23">
        <v>1600</v>
      </c>
      <c r="H284" s="59" t="s">
        <v>327</v>
      </c>
    </row>
    <row r="285" spans="1:8">
      <c r="A285" s="15">
        <v>44</v>
      </c>
      <c r="B285" s="15" t="s">
        <v>272</v>
      </c>
      <c r="C285" s="25" t="s">
        <v>266</v>
      </c>
      <c r="D285" s="60" t="s">
        <v>193</v>
      </c>
      <c r="E285" s="60">
        <v>1</v>
      </c>
      <c r="F285" s="60">
        <v>4500</v>
      </c>
      <c r="G285" s="25">
        <v>900</v>
      </c>
      <c r="H285" s="60" t="s">
        <v>194</v>
      </c>
    </row>
    <row r="286" spans="1:8">
      <c r="A286" s="15">
        <v>45</v>
      </c>
      <c r="B286" s="15" t="s">
        <v>328</v>
      </c>
      <c r="C286" s="61" t="s">
        <v>329</v>
      </c>
      <c r="D286" s="61" t="s">
        <v>330</v>
      </c>
      <c r="E286" s="62" t="s">
        <v>331</v>
      </c>
      <c r="F286" s="62" t="s">
        <v>332</v>
      </c>
      <c r="G286" s="25">
        <v>900</v>
      </c>
      <c r="H286" s="62" t="s">
        <v>333</v>
      </c>
    </row>
    <row r="287" spans="1:8">
      <c r="A287" s="47" t="s">
        <v>53</v>
      </c>
      <c r="B287" s="47"/>
      <c r="C287" s="47"/>
      <c r="D287" s="47"/>
      <c r="E287" s="47"/>
      <c r="F287" s="47"/>
      <c r="G287" s="47"/>
      <c r="H287" s="47"/>
    </row>
    <row r="288" spans="1:8">
      <c r="A288" s="48" t="s">
        <v>54</v>
      </c>
      <c r="B288" s="48"/>
      <c r="C288" s="48"/>
      <c r="D288" s="48"/>
      <c r="E288" s="48"/>
      <c r="F288" s="48"/>
      <c r="G288" s="48"/>
      <c r="H288" s="48"/>
    </row>
    <row r="289" spans="1:8">
      <c r="A289" s="28" t="s">
        <v>0</v>
      </c>
      <c r="B289" s="28"/>
      <c r="C289" s="28"/>
      <c r="D289" s="28"/>
      <c r="E289" s="28"/>
      <c r="F289" s="28"/>
      <c r="G289" s="28"/>
      <c r="H289" s="28"/>
    </row>
    <row r="290" spans="1:8">
      <c r="A290" s="28"/>
      <c r="B290" s="29" t="s">
        <v>1</v>
      </c>
      <c r="C290" s="29"/>
      <c r="D290" s="29"/>
      <c r="E290" s="29"/>
      <c r="F290" s="29"/>
      <c r="G290" s="28"/>
      <c r="H290" s="28"/>
    </row>
    <row r="291" spans="1:8">
      <c r="A291" s="30" t="s">
        <v>2</v>
      </c>
      <c r="B291" s="31" t="s">
        <v>3</v>
      </c>
      <c r="C291" s="15" t="s">
        <v>4</v>
      </c>
      <c r="D291" s="15" t="s">
        <v>5</v>
      </c>
      <c r="E291" s="15" t="s">
        <v>6</v>
      </c>
      <c r="F291" s="32" t="s">
        <v>7</v>
      </c>
      <c r="G291" s="32" t="s">
        <v>8</v>
      </c>
      <c r="H291" s="17" t="s">
        <v>9</v>
      </c>
    </row>
    <row r="292" spans="1:8">
      <c r="A292" s="30"/>
      <c r="B292" s="31"/>
      <c r="C292" s="15"/>
      <c r="D292" s="15"/>
      <c r="E292" s="15"/>
      <c r="F292" s="33"/>
      <c r="G292" s="33"/>
      <c r="H292" s="17"/>
    </row>
    <row r="293" spans="1:8">
      <c r="A293" s="30"/>
      <c r="B293" s="31"/>
      <c r="C293" s="15"/>
      <c r="D293" s="15"/>
      <c r="E293" s="15"/>
      <c r="F293" s="34"/>
      <c r="G293" s="34"/>
      <c r="H293" s="35"/>
    </row>
    <row r="294" spans="1:8">
      <c r="A294" s="30"/>
      <c r="B294" s="17" t="s">
        <v>10</v>
      </c>
      <c r="C294" s="15"/>
      <c r="D294" s="15"/>
      <c r="E294" s="15"/>
      <c r="F294" s="11"/>
      <c r="G294" s="34"/>
      <c r="H294" s="35"/>
    </row>
    <row r="295" spans="1:8">
      <c r="A295" s="17"/>
      <c r="B295" s="12" t="s">
        <v>264</v>
      </c>
      <c r="C295" s="17"/>
      <c r="D295" s="17"/>
      <c r="E295" s="17"/>
      <c r="F295" s="17"/>
      <c r="G295" s="13">
        <f>G296+G297+G298+G299+G300+G301+G302+G303+G304+G305+G306+G307+G308+G309+G310</f>
        <v>18400</v>
      </c>
      <c r="H295" s="17"/>
    </row>
    <row r="296" spans="1:8">
      <c r="A296" s="15">
        <v>46</v>
      </c>
      <c r="B296" s="15" t="s">
        <v>334</v>
      </c>
      <c r="C296" s="61" t="s">
        <v>329</v>
      </c>
      <c r="D296" s="63" t="s">
        <v>335</v>
      </c>
      <c r="E296" s="63">
        <v>1</v>
      </c>
      <c r="F296" s="63">
        <v>3000</v>
      </c>
      <c r="G296" s="23">
        <v>900</v>
      </c>
      <c r="H296" s="63" t="s">
        <v>336</v>
      </c>
    </row>
    <row r="297" spans="1:8">
      <c r="A297" s="15">
        <v>47</v>
      </c>
      <c r="B297" s="15" t="s">
        <v>334</v>
      </c>
      <c r="C297" s="61" t="s">
        <v>329</v>
      </c>
      <c r="D297" s="63" t="s">
        <v>337</v>
      </c>
      <c r="E297" s="63">
        <v>1</v>
      </c>
      <c r="F297" s="63">
        <v>3000</v>
      </c>
      <c r="G297" s="23">
        <v>900</v>
      </c>
      <c r="H297" s="63" t="s">
        <v>338</v>
      </c>
    </row>
    <row r="298" spans="1:8">
      <c r="A298" s="15">
        <v>48</v>
      </c>
      <c r="B298" s="15" t="s">
        <v>265</v>
      </c>
      <c r="C298" s="25" t="s">
        <v>266</v>
      </c>
      <c r="D298" s="63" t="s">
        <v>339</v>
      </c>
      <c r="E298" s="63">
        <v>1</v>
      </c>
      <c r="F298" s="63">
        <v>7100</v>
      </c>
      <c r="G298" s="23">
        <v>1600</v>
      </c>
      <c r="H298" s="63" t="s">
        <v>340</v>
      </c>
    </row>
    <row r="299" spans="1:8">
      <c r="A299" s="15">
        <v>49</v>
      </c>
      <c r="B299" s="15" t="s">
        <v>265</v>
      </c>
      <c r="C299" s="25" t="s">
        <v>266</v>
      </c>
      <c r="D299" s="63" t="s">
        <v>341</v>
      </c>
      <c r="E299" s="63">
        <v>1</v>
      </c>
      <c r="F299" s="63">
        <v>5400</v>
      </c>
      <c r="G299" s="23">
        <v>1600</v>
      </c>
      <c r="H299" s="63" t="s">
        <v>342</v>
      </c>
    </row>
    <row r="300" spans="1:8">
      <c r="A300" s="15">
        <v>50</v>
      </c>
      <c r="B300" s="15" t="s">
        <v>267</v>
      </c>
      <c r="C300" s="25" t="s">
        <v>266</v>
      </c>
      <c r="D300" s="63" t="s">
        <v>343</v>
      </c>
      <c r="E300" s="63">
        <v>1</v>
      </c>
      <c r="F300" s="63">
        <v>5200</v>
      </c>
      <c r="G300" s="23">
        <v>900</v>
      </c>
      <c r="H300" s="63" t="s">
        <v>344</v>
      </c>
    </row>
    <row r="301" spans="1:8">
      <c r="A301" s="15">
        <v>51</v>
      </c>
      <c r="B301" s="15" t="s">
        <v>265</v>
      </c>
      <c r="C301" s="25" t="s">
        <v>266</v>
      </c>
      <c r="D301" s="63" t="s">
        <v>45</v>
      </c>
      <c r="E301" s="63">
        <v>1</v>
      </c>
      <c r="F301" s="63">
        <v>7000</v>
      </c>
      <c r="G301" s="25">
        <v>1600</v>
      </c>
      <c r="H301" s="63" t="s">
        <v>46</v>
      </c>
    </row>
    <row r="302" spans="1:8">
      <c r="A302" s="15">
        <v>52</v>
      </c>
      <c r="B302" s="15" t="s">
        <v>265</v>
      </c>
      <c r="C302" s="25" t="s">
        <v>266</v>
      </c>
      <c r="D302" s="63" t="s">
        <v>345</v>
      </c>
      <c r="E302" s="63">
        <v>1</v>
      </c>
      <c r="F302" s="63">
        <v>8000</v>
      </c>
      <c r="G302" s="23">
        <v>1600</v>
      </c>
      <c r="H302" s="63" t="s">
        <v>346</v>
      </c>
    </row>
    <row r="303" spans="1:8">
      <c r="A303" s="15">
        <v>53</v>
      </c>
      <c r="B303" s="15" t="s">
        <v>265</v>
      </c>
      <c r="C303" s="25" t="s">
        <v>266</v>
      </c>
      <c r="D303" s="63" t="s">
        <v>347</v>
      </c>
      <c r="E303" s="63">
        <v>1</v>
      </c>
      <c r="F303" s="63">
        <v>8000</v>
      </c>
      <c r="G303" s="23">
        <v>1600</v>
      </c>
      <c r="H303" s="63" t="s">
        <v>346</v>
      </c>
    </row>
    <row r="304" spans="1:8">
      <c r="A304" s="15">
        <v>54</v>
      </c>
      <c r="B304" s="15" t="s">
        <v>265</v>
      </c>
      <c r="C304" s="25" t="s">
        <v>266</v>
      </c>
      <c r="D304" s="63" t="s">
        <v>348</v>
      </c>
      <c r="E304" s="63">
        <v>1</v>
      </c>
      <c r="F304" s="63">
        <v>7100</v>
      </c>
      <c r="G304" s="63">
        <v>1600</v>
      </c>
      <c r="H304" s="63" t="s">
        <v>349</v>
      </c>
    </row>
    <row r="305" spans="1:8">
      <c r="A305" s="15">
        <v>55</v>
      </c>
      <c r="B305" s="15" t="s">
        <v>334</v>
      </c>
      <c r="C305" s="61" t="s">
        <v>329</v>
      </c>
      <c r="D305" s="63" t="s">
        <v>350</v>
      </c>
      <c r="E305" s="63">
        <v>1</v>
      </c>
      <c r="F305" s="63">
        <v>3000</v>
      </c>
      <c r="G305" s="23">
        <v>900</v>
      </c>
      <c r="H305" s="63" t="s">
        <v>351</v>
      </c>
    </row>
    <row r="306" spans="1:8">
      <c r="A306" s="15">
        <v>56</v>
      </c>
      <c r="B306" s="15" t="s">
        <v>328</v>
      </c>
      <c r="C306" s="61" t="s">
        <v>329</v>
      </c>
      <c r="D306" s="63" t="s">
        <v>352</v>
      </c>
      <c r="E306" s="63">
        <v>1</v>
      </c>
      <c r="F306" s="63">
        <v>3500</v>
      </c>
      <c r="G306" s="23">
        <v>900</v>
      </c>
      <c r="H306" s="63" t="s">
        <v>353</v>
      </c>
    </row>
    <row r="307" spans="1:8">
      <c r="A307" s="15">
        <v>57</v>
      </c>
      <c r="B307" s="15" t="s">
        <v>334</v>
      </c>
      <c r="C307" s="61" t="s">
        <v>329</v>
      </c>
      <c r="D307" s="63" t="s">
        <v>354</v>
      </c>
      <c r="E307" s="63">
        <v>1</v>
      </c>
      <c r="F307" s="63">
        <v>3000</v>
      </c>
      <c r="G307" s="23">
        <v>900</v>
      </c>
      <c r="H307" s="63" t="s">
        <v>355</v>
      </c>
    </row>
    <row r="308" spans="1:8">
      <c r="A308" s="15">
        <v>58</v>
      </c>
      <c r="B308" s="15" t="s">
        <v>334</v>
      </c>
      <c r="C308" s="61" t="s">
        <v>329</v>
      </c>
      <c r="D308" s="63" t="s">
        <v>356</v>
      </c>
      <c r="E308" s="63">
        <v>1</v>
      </c>
      <c r="F308" s="63">
        <v>3000</v>
      </c>
      <c r="G308" s="25">
        <v>900</v>
      </c>
      <c r="H308" s="63" t="s">
        <v>357</v>
      </c>
    </row>
    <row r="309" spans="1:8">
      <c r="A309" s="15">
        <v>59</v>
      </c>
      <c r="B309" s="15" t="s">
        <v>265</v>
      </c>
      <c r="C309" s="25" t="s">
        <v>266</v>
      </c>
      <c r="D309" s="63" t="s">
        <v>358</v>
      </c>
      <c r="E309" s="63">
        <v>1</v>
      </c>
      <c r="F309" s="63">
        <v>5100</v>
      </c>
      <c r="G309" s="23">
        <v>1600</v>
      </c>
      <c r="H309" s="63" t="s">
        <v>212</v>
      </c>
    </row>
    <row r="310" spans="1:8">
      <c r="A310" s="15">
        <v>60</v>
      </c>
      <c r="B310" s="15" t="s">
        <v>267</v>
      </c>
      <c r="C310" s="25" t="s">
        <v>266</v>
      </c>
      <c r="D310" s="63" t="s">
        <v>359</v>
      </c>
      <c r="E310" s="63">
        <v>1</v>
      </c>
      <c r="F310" s="63">
        <v>5200</v>
      </c>
      <c r="G310" s="23">
        <v>900</v>
      </c>
      <c r="H310" s="63" t="s">
        <v>360</v>
      </c>
    </row>
    <row r="311" spans="1:8">
      <c r="A311" s="47" t="s">
        <v>53</v>
      </c>
      <c r="B311" s="47"/>
      <c r="C311" s="47"/>
      <c r="D311" s="47"/>
      <c r="E311" s="47"/>
      <c r="F311" s="47"/>
      <c r="G311" s="47"/>
      <c r="H311" s="47"/>
    </row>
    <row r="312" spans="1:8">
      <c r="A312" s="48" t="s">
        <v>54</v>
      </c>
      <c r="B312" s="48"/>
      <c r="C312" s="48"/>
      <c r="D312" s="48"/>
      <c r="E312" s="48"/>
      <c r="F312" s="48"/>
      <c r="G312" s="48"/>
      <c r="H312" s="48"/>
    </row>
    <row r="313" spans="1:8">
      <c r="A313" s="28" t="s">
        <v>0</v>
      </c>
      <c r="B313" s="28"/>
      <c r="C313" s="28"/>
      <c r="D313" s="28"/>
      <c r="E313" s="28"/>
      <c r="F313" s="28"/>
      <c r="G313" s="28"/>
      <c r="H313" s="28"/>
    </row>
    <row r="314" spans="1:8">
      <c r="A314" s="28"/>
      <c r="B314" s="29" t="s">
        <v>1</v>
      </c>
      <c r="C314" s="29"/>
      <c r="D314" s="29"/>
      <c r="E314" s="29"/>
      <c r="F314" s="29"/>
      <c r="G314" s="28"/>
      <c r="H314" s="28"/>
    </row>
    <row r="315" spans="1:8">
      <c r="A315" s="30" t="s">
        <v>2</v>
      </c>
      <c r="B315" s="31" t="s">
        <v>3</v>
      </c>
      <c r="C315" s="15" t="s">
        <v>4</v>
      </c>
      <c r="D315" s="15" t="s">
        <v>5</v>
      </c>
      <c r="E315" s="15" t="s">
        <v>6</v>
      </c>
      <c r="F315" s="32" t="s">
        <v>7</v>
      </c>
      <c r="G315" s="32" t="s">
        <v>8</v>
      </c>
      <c r="H315" s="17" t="s">
        <v>9</v>
      </c>
    </row>
    <row r="316" spans="1:8">
      <c r="A316" s="30"/>
      <c r="B316" s="31"/>
      <c r="C316" s="15"/>
      <c r="D316" s="15"/>
      <c r="E316" s="15"/>
      <c r="F316" s="33"/>
      <c r="G316" s="33"/>
      <c r="H316" s="17"/>
    </row>
    <row r="317" spans="1:8">
      <c r="A317" s="30"/>
      <c r="B317" s="31"/>
      <c r="C317" s="15"/>
      <c r="D317" s="15"/>
      <c r="E317" s="15"/>
      <c r="F317" s="34"/>
      <c r="G317" s="34"/>
      <c r="H317" s="35"/>
    </row>
    <row r="318" spans="1:8">
      <c r="A318" s="30"/>
      <c r="B318" s="17" t="s">
        <v>10</v>
      </c>
      <c r="C318" s="15"/>
      <c r="D318" s="15"/>
      <c r="E318" s="15"/>
      <c r="F318" s="11"/>
      <c r="G318" s="34"/>
      <c r="H318" s="35"/>
    </row>
    <row r="319" spans="1:8">
      <c r="A319" s="17"/>
      <c r="B319" s="12" t="s">
        <v>264</v>
      </c>
      <c r="C319" s="17"/>
      <c r="D319" s="17"/>
      <c r="E319" s="17"/>
      <c r="F319" s="17"/>
      <c r="G319" s="13">
        <f>G320+G321+G322+G323+G324+G325+G326+G327+G328+G329+G330+G331+G332+G333+G334</f>
        <v>5200</v>
      </c>
      <c r="H319" s="17"/>
    </row>
    <row r="320" spans="1:8">
      <c r="A320" s="15">
        <v>61</v>
      </c>
      <c r="B320" s="15" t="s">
        <v>267</v>
      </c>
      <c r="C320" s="25" t="s">
        <v>266</v>
      </c>
      <c r="D320" s="64" t="s">
        <v>361</v>
      </c>
      <c r="E320" s="64">
        <v>1</v>
      </c>
      <c r="F320" s="64">
        <v>5200</v>
      </c>
      <c r="G320" s="23">
        <v>900</v>
      </c>
      <c r="H320" s="64" t="s">
        <v>300</v>
      </c>
    </row>
    <row r="321" spans="1:8">
      <c r="A321" s="15">
        <v>62</v>
      </c>
      <c r="B321" s="15" t="s">
        <v>272</v>
      </c>
      <c r="C321" s="25" t="s">
        <v>266</v>
      </c>
      <c r="D321" s="23" t="s">
        <v>362</v>
      </c>
      <c r="E321" s="23">
        <v>1</v>
      </c>
      <c r="F321" s="23">
        <v>4000</v>
      </c>
      <c r="G321" s="23">
        <v>900</v>
      </c>
      <c r="H321" s="23" t="s">
        <v>283</v>
      </c>
    </row>
    <row r="322" spans="1:8">
      <c r="A322" s="15">
        <v>63</v>
      </c>
      <c r="B322" s="15" t="s">
        <v>265</v>
      </c>
      <c r="C322" s="25" t="s">
        <v>266</v>
      </c>
      <c r="D322" s="38" t="s">
        <v>363</v>
      </c>
      <c r="E322" s="38">
        <v>1</v>
      </c>
      <c r="F322" s="38">
        <v>6900</v>
      </c>
      <c r="G322" s="38">
        <v>1600</v>
      </c>
      <c r="H322" s="38" t="s">
        <v>364</v>
      </c>
    </row>
    <row r="323" spans="1:8">
      <c r="A323" s="15">
        <v>64</v>
      </c>
      <c r="B323" s="15" t="s">
        <v>267</v>
      </c>
      <c r="C323" s="25" t="s">
        <v>266</v>
      </c>
      <c r="D323" s="15" t="s">
        <v>211</v>
      </c>
      <c r="E323" s="15">
        <v>1</v>
      </c>
      <c r="F323" s="15">
        <v>4900</v>
      </c>
      <c r="G323" s="16">
        <v>900</v>
      </c>
      <c r="H323" s="18" t="s">
        <v>212</v>
      </c>
    </row>
    <row r="324" spans="1:8">
      <c r="A324" s="15">
        <v>65</v>
      </c>
      <c r="B324" s="15" t="s">
        <v>272</v>
      </c>
      <c r="C324" s="25" t="s">
        <v>266</v>
      </c>
      <c r="D324" s="40" t="s">
        <v>365</v>
      </c>
      <c r="E324" s="40">
        <v>1</v>
      </c>
      <c r="F324" s="40">
        <v>4500</v>
      </c>
      <c r="G324" s="40">
        <v>900</v>
      </c>
      <c r="H324" s="40" t="s">
        <v>336</v>
      </c>
    </row>
    <row r="325" spans="1:8">
      <c r="A325" s="15">
        <v>66</v>
      </c>
      <c r="B325" s="15"/>
      <c r="C325" s="41"/>
      <c r="D325" s="41"/>
      <c r="E325" s="41"/>
      <c r="F325" s="41"/>
      <c r="G325" s="41"/>
      <c r="H325" s="41"/>
    </row>
    <row r="326" spans="1:8">
      <c r="A326" s="15">
        <v>67</v>
      </c>
      <c r="B326" s="15"/>
      <c r="C326" s="42"/>
      <c r="D326" s="42"/>
      <c r="E326" s="42"/>
      <c r="F326" s="42"/>
      <c r="G326" s="42"/>
      <c r="H326" s="42"/>
    </row>
    <row r="327" spans="1:8">
      <c r="A327" s="15">
        <v>68</v>
      </c>
      <c r="B327" s="15"/>
      <c r="C327" s="43"/>
      <c r="D327" s="43"/>
      <c r="E327" s="43"/>
      <c r="F327" s="43"/>
      <c r="G327" s="43"/>
      <c r="H327" s="43"/>
    </row>
    <row r="328" spans="1:8">
      <c r="A328" s="15">
        <v>69</v>
      </c>
      <c r="B328" s="15"/>
      <c r="C328" s="44"/>
      <c r="D328" s="44"/>
      <c r="E328" s="44"/>
      <c r="F328" s="44"/>
      <c r="G328" s="44"/>
      <c r="H328" s="44"/>
    </row>
    <row r="329" spans="1:8">
      <c r="A329" s="15">
        <v>70</v>
      </c>
      <c r="B329" s="15"/>
      <c r="C329" s="45"/>
      <c r="D329" s="45"/>
      <c r="E329" s="45"/>
      <c r="F329" s="45"/>
      <c r="G329" s="45"/>
      <c r="H329" s="45"/>
    </row>
    <row r="330" spans="1:8">
      <c r="A330" s="15">
        <v>71</v>
      </c>
      <c r="B330" s="15"/>
      <c r="C330" s="46"/>
      <c r="D330" s="46"/>
      <c r="E330" s="46"/>
      <c r="F330" s="46"/>
      <c r="G330" s="46"/>
      <c r="H330" s="46"/>
    </row>
    <row r="331" spans="1:8">
      <c r="A331" s="47" t="s">
        <v>53</v>
      </c>
      <c r="B331" s="47"/>
      <c r="C331" s="47"/>
      <c r="D331" s="47"/>
      <c r="E331" s="47"/>
      <c r="F331" s="47"/>
      <c r="G331" s="47"/>
      <c r="H331" s="47"/>
    </row>
    <row r="332" spans="1:8">
      <c r="A332" s="48" t="s">
        <v>54</v>
      </c>
      <c r="B332" s="48"/>
      <c r="C332" s="48"/>
      <c r="D332" s="48"/>
      <c r="E332" s="48"/>
      <c r="F332" s="48"/>
      <c r="G332" s="48"/>
      <c r="H332" s="48"/>
    </row>
    <row r="333" ht="20.25" spans="1:8">
      <c r="A333" s="65" t="s">
        <v>0</v>
      </c>
      <c r="B333" s="65"/>
      <c r="C333" s="65"/>
      <c r="D333" s="65"/>
      <c r="E333" s="65"/>
      <c r="F333" s="65"/>
      <c r="G333" s="65"/>
      <c r="H333" s="65"/>
    </row>
    <row r="334" spans="1:8">
      <c r="A334" s="66"/>
      <c r="B334" s="67" t="s">
        <v>1</v>
      </c>
      <c r="C334" s="67"/>
      <c r="D334" s="67"/>
      <c r="E334" s="67"/>
      <c r="F334" s="67"/>
      <c r="G334" s="66"/>
      <c r="H334" s="66"/>
    </row>
    <row r="335" spans="1:8">
      <c r="A335" s="68" t="s">
        <v>2</v>
      </c>
      <c r="B335" s="69" t="s">
        <v>3</v>
      </c>
      <c r="C335" s="70" t="s">
        <v>4</v>
      </c>
      <c r="D335" s="70" t="s">
        <v>5</v>
      </c>
      <c r="E335" s="70" t="s">
        <v>6</v>
      </c>
      <c r="F335" s="71" t="s">
        <v>7</v>
      </c>
      <c r="G335" s="71" t="s">
        <v>8</v>
      </c>
      <c r="H335" s="72" t="s">
        <v>9</v>
      </c>
    </row>
    <row r="336" spans="1:8">
      <c r="A336" s="68"/>
      <c r="B336" s="69"/>
      <c r="C336" s="70"/>
      <c r="D336" s="70"/>
      <c r="E336" s="70"/>
      <c r="F336" s="73"/>
      <c r="G336" s="73"/>
      <c r="H336" s="72"/>
    </row>
    <row r="337" spans="1:8">
      <c r="A337" s="68"/>
      <c r="B337" s="69"/>
      <c r="C337" s="70"/>
      <c r="D337" s="70"/>
      <c r="E337" s="70"/>
      <c r="F337" s="74"/>
      <c r="G337" s="74"/>
      <c r="H337" s="75"/>
    </row>
    <row r="338" spans="1:8">
      <c r="A338" s="68"/>
      <c r="B338" s="72" t="s">
        <v>10</v>
      </c>
      <c r="C338" s="70"/>
      <c r="D338" s="70"/>
      <c r="E338" s="70"/>
      <c r="F338" s="76"/>
      <c r="G338" s="74">
        <f>G339+G363+G387</f>
        <v>798800</v>
      </c>
      <c r="H338" s="75"/>
    </row>
    <row r="339" spans="1:8">
      <c r="A339" s="72"/>
      <c r="B339" s="12" t="s">
        <v>366</v>
      </c>
      <c r="C339" s="72"/>
      <c r="D339" s="72"/>
      <c r="E339" s="72"/>
      <c r="F339" s="72"/>
      <c r="G339" s="77">
        <f>G340+G341+G342+G343+G344+G345+G346+G347+G348+G349+G350+G351+G352+G353+G354</f>
        <v>351600</v>
      </c>
      <c r="H339" s="72"/>
    </row>
    <row r="340" spans="1:8">
      <c r="A340" s="78">
        <v>1</v>
      </c>
      <c r="B340" s="79" t="s">
        <v>367</v>
      </c>
      <c r="C340" s="79" t="s">
        <v>368</v>
      </c>
      <c r="D340" s="79" t="s">
        <v>369</v>
      </c>
      <c r="E340" s="79">
        <v>1</v>
      </c>
      <c r="F340" s="79">
        <v>95000</v>
      </c>
      <c r="G340" s="80">
        <v>28400</v>
      </c>
      <c r="H340" s="79" t="s">
        <v>370</v>
      </c>
    </row>
    <row r="341" spans="1:8">
      <c r="A341" s="69">
        <v>2</v>
      </c>
      <c r="B341" s="79" t="s">
        <v>371</v>
      </c>
      <c r="C341" s="79" t="s">
        <v>368</v>
      </c>
      <c r="D341" s="79" t="s">
        <v>372</v>
      </c>
      <c r="E341" s="79">
        <v>1</v>
      </c>
      <c r="F341" s="79">
        <v>95000</v>
      </c>
      <c r="G341" s="80">
        <v>28400</v>
      </c>
      <c r="H341" s="81" t="s">
        <v>310</v>
      </c>
    </row>
    <row r="342" spans="1:8">
      <c r="A342" s="78">
        <v>3</v>
      </c>
      <c r="B342" s="79" t="s">
        <v>371</v>
      </c>
      <c r="C342" s="79" t="s">
        <v>368</v>
      </c>
      <c r="D342" s="82" t="s">
        <v>29</v>
      </c>
      <c r="E342" s="82">
        <v>1</v>
      </c>
      <c r="F342" s="82">
        <v>95000</v>
      </c>
      <c r="G342" s="80">
        <v>28400</v>
      </c>
      <c r="H342" s="83" t="s">
        <v>30</v>
      </c>
    </row>
    <row r="343" spans="1:8">
      <c r="A343" s="78">
        <v>4</v>
      </c>
      <c r="B343" s="79" t="s">
        <v>371</v>
      </c>
      <c r="C343" s="79" t="s">
        <v>368</v>
      </c>
      <c r="D343" s="84" t="s">
        <v>55</v>
      </c>
      <c r="E343" s="84">
        <v>1</v>
      </c>
      <c r="F343" s="84">
        <v>95000</v>
      </c>
      <c r="G343" s="80">
        <v>28400</v>
      </c>
      <c r="H343" s="84" t="s">
        <v>373</v>
      </c>
    </row>
    <row r="344" spans="1:8">
      <c r="A344" s="69">
        <v>5</v>
      </c>
      <c r="B344" s="79" t="s">
        <v>371</v>
      </c>
      <c r="C344" s="79" t="s">
        <v>368</v>
      </c>
      <c r="D344" s="82" t="s">
        <v>51</v>
      </c>
      <c r="E344" s="82">
        <v>1</v>
      </c>
      <c r="F344" s="82">
        <v>95000</v>
      </c>
      <c r="G344" s="80">
        <v>28400</v>
      </c>
      <c r="H344" s="85" t="s">
        <v>52</v>
      </c>
    </row>
    <row r="345" spans="1:8">
      <c r="A345" s="78">
        <v>6</v>
      </c>
      <c r="B345" s="79" t="s">
        <v>371</v>
      </c>
      <c r="C345" s="79" t="s">
        <v>368</v>
      </c>
      <c r="D345" s="84" t="s">
        <v>186</v>
      </c>
      <c r="E345" s="84">
        <v>1</v>
      </c>
      <c r="F345" s="84">
        <v>95000</v>
      </c>
      <c r="G345" s="80">
        <v>28400</v>
      </c>
      <c r="H345" s="84" t="s">
        <v>374</v>
      </c>
    </row>
    <row r="346" spans="1:8">
      <c r="A346" s="78">
        <v>7</v>
      </c>
      <c r="B346" s="79" t="s">
        <v>371</v>
      </c>
      <c r="C346" s="79" t="s">
        <v>368</v>
      </c>
      <c r="D346" s="84" t="s">
        <v>319</v>
      </c>
      <c r="E346" s="84">
        <v>1</v>
      </c>
      <c r="F346" s="84">
        <v>95000</v>
      </c>
      <c r="G346" s="80">
        <v>28400</v>
      </c>
      <c r="H346" s="84" t="s">
        <v>320</v>
      </c>
    </row>
    <row r="347" spans="1:8">
      <c r="A347" s="69">
        <v>8</v>
      </c>
      <c r="B347" s="79" t="s">
        <v>371</v>
      </c>
      <c r="C347" s="79" t="s">
        <v>368</v>
      </c>
      <c r="D347" s="86" t="s">
        <v>198</v>
      </c>
      <c r="E347" s="86">
        <v>1</v>
      </c>
      <c r="F347" s="84">
        <v>95000</v>
      </c>
      <c r="G347" s="80">
        <v>28400</v>
      </c>
      <c r="H347" s="86" t="s">
        <v>199</v>
      </c>
    </row>
    <row r="348" spans="1:8">
      <c r="A348" s="78">
        <v>9</v>
      </c>
      <c r="B348" s="84" t="s">
        <v>375</v>
      </c>
      <c r="C348" s="79" t="s">
        <v>376</v>
      </c>
      <c r="D348" s="87" t="s">
        <v>197</v>
      </c>
      <c r="E348" s="87">
        <v>1</v>
      </c>
      <c r="F348" s="84">
        <v>54000</v>
      </c>
      <c r="G348" s="80">
        <v>16000</v>
      </c>
      <c r="H348" s="87" t="s">
        <v>187</v>
      </c>
    </row>
    <row r="349" spans="1:8">
      <c r="A349" s="78">
        <v>10</v>
      </c>
      <c r="B349" s="84" t="s">
        <v>375</v>
      </c>
      <c r="C349" s="79" t="s">
        <v>376</v>
      </c>
      <c r="D349" s="86" t="s">
        <v>195</v>
      </c>
      <c r="E349" s="86">
        <v>1</v>
      </c>
      <c r="F349" s="86">
        <v>54000</v>
      </c>
      <c r="G349" s="88">
        <v>16000</v>
      </c>
      <c r="H349" s="86" t="s">
        <v>196</v>
      </c>
    </row>
    <row r="350" spans="1:8">
      <c r="A350" s="69">
        <v>11</v>
      </c>
      <c r="B350" s="84" t="s">
        <v>377</v>
      </c>
      <c r="C350" s="84" t="s">
        <v>378</v>
      </c>
      <c r="D350" s="84" t="s">
        <v>379</v>
      </c>
      <c r="E350" s="84">
        <v>1</v>
      </c>
      <c r="F350" s="84">
        <v>53500</v>
      </c>
      <c r="G350" s="80">
        <v>16000</v>
      </c>
      <c r="H350" s="84" t="s">
        <v>380</v>
      </c>
    </row>
    <row r="351" spans="1:8">
      <c r="A351" s="78">
        <v>12</v>
      </c>
      <c r="B351" s="84" t="s">
        <v>381</v>
      </c>
      <c r="C351" s="84" t="s">
        <v>382</v>
      </c>
      <c r="D351" s="84" t="s">
        <v>383</v>
      </c>
      <c r="E351" s="84">
        <v>1</v>
      </c>
      <c r="F351" s="84">
        <v>54000</v>
      </c>
      <c r="G351" s="80">
        <v>16000</v>
      </c>
      <c r="H351" s="84" t="s">
        <v>384</v>
      </c>
    </row>
    <row r="352" spans="1:8">
      <c r="A352" s="78">
        <v>13</v>
      </c>
      <c r="B352" s="84" t="s">
        <v>381</v>
      </c>
      <c r="C352" s="84" t="s">
        <v>382</v>
      </c>
      <c r="D352" s="89" t="s">
        <v>385</v>
      </c>
      <c r="E352" s="90">
        <v>1</v>
      </c>
      <c r="F352" s="84">
        <v>54000</v>
      </c>
      <c r="G352" s="80">
        <v>16000</v>
      </c>
      <c r="H352" s="89" t="s">
        <v>386</v>
      </c>
    </row>
    <row r="353" spans="1:8">
      <c r="A353" s="69">
        <v>14</v>
      </c>
      <c r="B353" s="84" t="s">
        <v>381</v>
      </c>
      <c r="C353" s="84" t="s">
        <v>382</v>
      </c>
      <c r="D353" s="84" t="s">
        <v>387</v>
      </c>
      <c r="E353" s="84">
        <v>1</v>
      </c>
      <c r="F353" s="84">
        <v>54000</v>
      </c>
      <c r="G353" s="80">
        <v>16000</v>
      </c>
      <c r="H353" s="84" t="s">
        <v>388</v>
      </c>
    </row>
    <row r="354" spans="1:8">
      <c r="A354" s="78">
        <v>15</v>
      </c>
      <c r="B354" s="84" t="s">
        <v>389</v>
      </c>
      <c r="C354" s="84" t="s">
        <v>390</v>
      </c>
      <c r="D354" s="91" t="s">
        <v>391</v>
      </c>
      <c r="E354" s="84">
        <v>1</v>
      </c>
      <c r="F354" s="92">
        <v>95000</v>
      </c>
      <c r="G354" s="93">
        <v>28400</v>
      </c>
      <c r="H354" s="94" t="s">
        <v>392</v>
      </c>
    </row>
    <row r="355" spans="1:8">
      <c r="A355" s="20" t="s">
        <v>53</v>
      </c>
      <c r="B355" s="95"/>
      <c r="C355" s="95"/>
      <c r="D355" s="95"/>
      <c r="E355" s="95"/>
      <c r="F355" s="95"/>
      <c r="G355" s="95"/>
      <c r="H355" s="95"/>
    </row>
    <row r="356" spans="1:8">
      <c r="A356" s="21" t="s">
        <v>54</v>
      </c>
      <c r="B356" s="21"/>
      <c r="C356" s="21"/>
      <c r="D356" s="21"/>
      <c r="E356" s="21"/>
      <c r="F356" s="21"/>
      <c r="G356" s="21"/>
      <c r="H356" s="21"/>
    </row>
    <row r="357" ht="20.25" spans="1:8">
      <c r="A357" s="65" t="s">
        <v>0</v>
      </c>
      <c r="B357" s="65"/>
      <c r="C357" s="65"/>
      <c r="D357" s="65"/>
      <c r="E357" s="65"/>
      <c r="F357" s="65"/>
      <c r="G357" s="65"/>
      <c r="H357" s="65"/>
    </row>
    <row r="358" spans="1:8">
      <c r="A358" s="1"/>
      <c r="B358" s="2" t="s">
        <v>1</v>
      </c>
      <c r="C358" s="2"/>
      <c r="D358" s="2"/>
      <c r="E358" s="2"/>
      <c r="F358" s="2"/>
      <c r="G358" s="1"/>
      <c r="H358" s="1"/>
    </row>
    <row r="359" spans="1:8">
      <c r="A359" s="68" t="s">
        <v>2</v>
      </c>
      <c r="B359" s="69" t="s">
        <v>3</v>
      </c>
      <c r="C359" s="70" t="s">
        <v>4</v>
      </c>
      <c r="D359" s="70" t="s">
        <v>5</v>
      </c>
      <c r="E359" s="70" t="s">
        <v>6</v>
      </c>
      <c r="F359" s="71" t="s">
        <v>7</v>
      </c>
      <c r="G359" s="71" t="s">
        <v>8</v>
      </c>
      <c r="H359" s="72" t="s">
        <v>9</v>
      </c>
    </row>
    <row r="360" spans="1:8">
      <c r="A360" s="68"/>
      <c r="B360" s="69"/>
      <c r="C360" s="70"/>
      <c r="D360" s="70"/>
      <c r="E360" s="70"/>
      <c r="F360" s="73"/>
      <c r="G360" s="73"/>
      <c r="H360" s="72"/>
    </row>
    <row r="361" spans="1:8">
      <c r="A361" s="68"/>
      <c r="B361" s="69"/>
      <c r="C361" s="70"/>
      <c r="D361" s="70"/>
      <c r="E361" s="70"/>
      <c r="F361" s="74"/>
      <c r="G361" s="74"/>
      <c r="H361" s="75"/>
    </row>
    <row r="362" spans="1:8">
      <c r="A362" s="68"/>
      <c r="B362" s="72" t="s">
        <v>10</v>
      </c>
      <c r="C362" s="70"/>
      <c r="D362" s="70"/>
      <c r="E362" s="70"/>
      <c r="F362" s="76"/>
      <c r="G362" s="74"/>
      <c r="H362" s="75"/>
    </row>
    <row r="363" spans="1:8">
      <c r="A363" s="72"/>
      <c r="B363" s="12" t="s">
        <v>366</v>
      </c>
      <c r="C363" s="72"/>
      <c r="D363" s="72"/>
      <c r="E363" s="72"/>
      <c r="F363" s="72"/>
      <c r="G363" s="77">
        <f>G364+G365+G366+G367+G368+G369+G370+G371+G372+G373+G374+G375+G376+G377+G378</f>
        <v>220000</v>
      </c>
      <c r="H363" s="72"/>
    </row>
    <row r="364" spans="1:8">
      <c r="A364" s="78">
        <v>16</v>
      </c>
      <c r="B364" s="84" t="s">
        <v>393</v>
      </c>
      <c r="C364" s="84" t="s">
        <v>394</v>
      </c>
      <c r="D364" s="96" t="s">
        <v>395</v>
      </c>
      <c r="E364" s="90">
        <v>1</v>
      </c>
      <c r="F364" s="97">
        <v>54000</v>
      </c>
      <c r="G364" s="80">
        <v>16000</v>
      </c>
      <c r="H364" s="98" t="s">
        <v>396</v>
      </c>
    </row>
    <row r="365" spans="1:8">
      <c r="A365" s="78">
        <v>17</v>
      </c>
      <c r="B365" s="84" t="s">
        <v>397</v>
      </c>
      <c r="C365" s="84" t="s">
        <v>398</v>
      </c>
      <c r="D365" s="89" t="s">
        <v>395</v>
      </c>
      <c r="E365" s="84">
        <v>1</v>
      </c>
      <c r="F365" s="90">
        <v>37000</v>
      </c>
      <c r="G365" s="80">
        <v>7300</v>
      </c>
      <c r="H365" s="98" t="s">
        <v>396</v>
      </c>
    </row>
    <row r="366" spans="1:8">
      <c r="A366" s="78">
        <v>18</v>
      </c>
      <c r="B366" s="84" t="s">
        <v>399</v>
      </c>
      <c r="C366" s="84" t="s">
        <v>400</v>
      </c>
      <c r="D366" s="84" t="s">
        <v>401</v>
      </c>
      <c r="E366" s="84">
        <v>1</v>
      </c>
      <c r="F366" s="84">
        <v>25500</v>
      </c>
      <c r="G366" s="80">
        <v>7300</v>
      </c>
      <c r="H366" s="84" t="s">
        <v>402</v>
      </c>
    </row>
    <row r="367" spans="1:8">
      <c r="A367" s="78">
        <v>19</v>
      </c>
      <c r="B367" s="84" t="s">
        <v>399</v>
      </c>
      <c r="C367" s="84" t="s">
        <v>400</v>
      </c>
      <c r="D367" s="84" t="s">
        <v>403</v>
      </c>
      <c r="E367" s="84">
        <v>1</v>
      </c>
      <c r="F367" s="84">
        <v>25500</v>
      </c>
      <c r="G367" s="80">
        <v>7300</v>
      </c>
      <c r="H367" s="84" t="s">
        <v>402</v>
      </c>
    </row>
    <row r="368" spans="1:8">
      <c r="A368" s="78">
        <v>20</v>
      </c>
      <c r="B368" s="84" t="s">
        <v>397</v>
      </c>
      <c r="C368" s="84" t="s">
        <v>398</v>
      </c>
      <c r="D368" s="84" t="s">
        <v>150</v>
      </c>
      <c r="E368" s="84">
        <v>1</v>
      </c>
      <c r="F368" s="84">
        <v>37000</v>
      </c>
      <c r="G368" s="80">
        <v>7300</v>
      </c>
      <c r="H368" s="84" t="s">
        <v>151</v>
      </c>
    </row>
    <row r="369" spans="1:8">
      <c r="A369" s="78">
        <v>21</v>
      </c>
      <c r="B369" s="84" t="s">
        <v>397</v>
      </c>
      <c r="C369" s="84" t="s">
        <v>398</v>
      </c>
      <c r="D369" s="91" t="s">
        <v>391</v>
      </c>
      <c r="E369" s="84">
        <v>1</v>
      </c>
      <c r="F369" s="92">
        <v>37000</v>
      </c>
      <c r="G369" s="80">
        <v>7300</v>
      </c>
      <c r="H369" s="94" t="s">
        <v>392</v>
      </c>
    </row>
    <row r="370" spans="1:8">
      <c r="A370" s="78">
        <v>22</v>
      </c>
      <c r="B370" s="84" t="s">
        <v>397</v>
      </c>
      <c r="C370" s="84" t="s">
        <v>398</v>
      </c>
      <c r="D370" s="84" t="s">
        <v>404</v>
      </c>
      <c r="E370" s="84">
        <v>1</v>
      </c>
      <c r="F370" s="84">
        <v>37000</v>
      </c>
      <c r="G370" s="80">
        <v>7300</v>
      </c>
      <c r="H370" s="84" t="s">
        <v>405</v>
      </c>
    </row>
    <row r="371" spans="1:8">
      <c r="A371" s="78">
        <v>23</v>
      </c>
      <c r="B371" s="84" t="s">
        <v>406</v>
      </c>
      <c r="C371" s="80" t="s">
        <v>407</v>
      </c>
      <c r="D371" s="84" t="s">
        <v>117</v>
      </c>
      <c r="E371" s="84">
        <v>1</v>
      </c>
      <c r="F371" s="84">
        <v>43000</v>
      </c>
      <c r="G371" s="80">
        <v>16000</v>
      </c>
      <c r="H371" s="99" t="s">
        <v>118</v>
      </c>
    </row>
    <row r="372" spans="1:8">
      <c r="A372" s="78">
        <v>24</v>
      </c>
      <c r="B372" s="84" t="s">
        <v>397</v>
      </c>
      <c r="C372" s="84" t="s">
        <v>398</v>
      </c>
      <c r="D372" s="90" t="s">
        <v>408</v>
      </c>
      <c r="E372" s="84">
        <v>1</v>
      </c>
      <c r="F372" s="84">
        <v>37000</v>
      </c>
      <c r="G372" s="80">
        <v>7300</v>
      </c>
      <c r="H372" s="99" t="s">
        <v>409</v>
      </c>
    </row>
    <row r="373" spans="1:8">
      <c r="A373" s="78">
        <v>25</v>
      </c>
      <c r="B373" s="84" t="s">
        <v>410</v>
      </c>
      <c r="C373" s="80" t="s">
        <v>411</v>
      </c>
      <c r="D373" s="84" t="s">
        <v>412</v>
      </c>
      <c r="E373" s="84">
        <v>1</v>
      </c>
      <c r="F373" s="84">
        <v>93000</v>
      </c>
      <c r="G373" s="93">
        <v>28400</v>
      </c>
      <c r="H373" s="84" t="s">
        <v>413</v>
      </c>
    </row>
    <row r="374" spans="1:8">
      <c r="A374" s="78">
        <v>26</v>
      </c>
      <c r="B374" s="84" t="s">
        <v>397</v>
      </c>
      <c r="C374" s="84" t="s">
        <v>398</v>
      </c>
      <c r="D374" s="84" t="s">
        <v>414</v>
      </c>
      <c r="E374" s="84">
        <v>1</v>
      </c>
      <c r="F374" s="84">
        <v>37000</v>
      </c>
      <c r="G374" s="80">
        <v>7300</v>
      </c>
      <c r="H374" s="84" t="s">
        <v>415</v>
      </c>
    </row>
    <row r="375" spans="1:8">
      <c r="A375" s="78">
        <v>27</v>
      </c>
      <c r="B375" s="84" t="s">
        <v>406</v>
      </c>
      <c r="C375" s="80" t="s">
        <v>407</v>
      </c>
      <c r="D375" s="84" t="s">
        <v>416</v>
      </c>
      <c r="E375" s="84">
        <v>1</v>
      </c>
      <c r="F375" s="84">
        <v>43000</v>
      </c>
      <c r="G375" s="80">
        <v>16000</v>
      </c>
      <c r="H375" s="84" t="s">
        <v>417</v>
      </c>
    </row>
    <row r="376" spans="1:8">
      <c r="A376" s="78">
        <v>28</v>
      </c>
      <c r="B376" s="84" t="s">
        <v>371</v>
      </c>
      <c r="C376" s="84" t="s">
        <v>418</v>
      </c>
      <c r="D376" s="96" t="s">
        <v>419</v>
      </c>
      <c r="E376" s="90">
        <v>1</v>
      </c>
      <c r="F376" s="97">
        <v>93000</v>
      </c>
      <c r="G376" s="93">
        <v>28400</v>
      </c>
      <c r="H376" s="98" t="s">
        <v>420</v>
      </c>
    </row>
    <row r="377" spans="1:8">
      <c r="A377" s="78">
        <v>29</v>
      </c>
      <c r="B377" s="84" t="s">
        <v>421</v>
      </c>
      <c r="C377" s="84" t="s">
        <v>422</v>
      </c>
      <c r="D377" s="89" t="s">
        <v>423</v>
      </c>
      <c r="E377" s="84">
        <v>1</v>
      </c>
      <c r="F377" s="90">
        <v>95000</v>
      </c>
      <c r="G377" s="93">
        <v>28400</v>
      </c>
      <c r="H377" s="98" t="s">
        <v>424</v>
      </c>
    </row>
    <row r="378" spans="1:8">
      <c r="A378" s="78">
        <v>30</v>
      </c>
      <c r="B378" s="84" t="s">
        <v>425</v>
      </c>
      <c r="C378" s="84" t="s">
        <v>422</v>
      </c>
      <c r="D378" s="84" t="s">
        <v>426</v>
      </c>
      <c r="E378" s="84">
        <v>1</v>
      </c>
      <c r="F378" s="84">
        <v>95000</v>
      </c>
      <c r="G378" s="93">
        <v>28400</v>
      </c>
      <c r="H378" s="84" t="s">
        <v>427</v>
      </c>
    </row>
    <row r="379" spans="1:8">
      <c r="A379" s="20" t="s">
        <v>53</v>
      </c>
      <c r="B379" s="95"/>
      <c r="C379" s="95"/>
      <c r="D379" s="95"/>
      <c r="E379" s="95"/>
      <c r="F379" s="95"/>
      <c r="G379" s="95"/>
      <c r="H379" s="95"/>
    </row>
    <row r="380" spans="1:8">
      <c r="A380" s="21" t="s">
        <v>54</v>
      </c>
      <c r="B380" s="21"/>
      <c r="C380" s="21"/>
      <c r="D380" s="21"/>
      <c r="E380" s="21"/>
      <c r="F380" s="21"/>
      <c r="G380" s="21"/>
      <c r="H380" s="21"/>
    </row>
    <row r="381" ht="20.25" spans="1:8">
      <c r="A381" s="65" t="s">
        <v>0</v>
      </c>
      <c r="B381" s="65"/>
      <c r="C381" s="65"/>
      <c r="D381" s="65"/>
      <c r="E381" s="65"/>
      <c r="F381" s="65"/>
      <c r="G381" s="65"/>
      <c r="H381" s="65"/>
    </row>
    <row r="382" spans="1:8">
      <c r="A382" s="1"/>
      <c r="B382" s="2" t="s">
        <v>1</v>
      </c>
      <c r="C382" s="2"/>
      <c r="D382" s="2"/>
      <c r="E382" s="2"/>
      <c r="F382" s="2"/>
      <c r="G382" s="1"/>
      <c r="H382" s="1"/>
    </row>
    <row r="383" spans="1:8">
      <c r="A383" s="68" t="s">
        <v>2</v>
      </c>
      <c r="B383" s="69" t="s">
        <v>3</v>
      </c>
      <c r="C383" s="70" t="s">
        <v>4</v>
      </c>
      <c r="D383" s="70" t="s">
        <v>5</v>
      </c>
      <c r="E383" s="70" t="s">
        <v>6</v>
      </c>
      <c r="F383" s="71" t="s">
        <v>7</v>
      </c>
      <c r="G383" s="71" t="s">
        <v>8</v>
      </c>
      <c r="H383" s="72" t="s">
        <v>9</v>
      </c>
    </row>
    <row r="384" spans="1:8">
      <c r="A384" s="68"/>
      <c r="B384" s="69"/>
      <c r="C384" s="70"/>
      <c r="D384" s="70"/>
      <c r="E384" s="70"/>
      <c r="F384" s="73"/>
      <c r="G384" s="73"/>
      <c r="H384" s="72"/>
    </row>
    <row r="385" spans="1:8">
      <c r="A385" s="68"/>
      <c r="B385" s="69"/>
      <c r="C385" s="70"/>
      <c r="D385" s="70"/>
      <c r="E385" s="70"/>
      <c r="F385" s="74"/>
      <c r="G385" s="74"/>
      <c r="H385" s="75"/>
    </row>
    <row r="386" spans="1:8">
      <c r="A386" s="68"/>
      <c r="B386" s="72" t="s">
        <v>10</v>
      </c>
      <c r="C386" s="70"/>
      <c r="D386" s="70"/>
      <c r="E386" s="70"/>
      <c r="F386" s="76"/>
      <c r="G386" s="74"/>
      <c r="H386" s="75"/>
    </row>
    <row r="387" spans="1:8">
      <c r="A387" s="72"/>
      <c r="B387" s="12" t="s">
        <v>366</v>
      </c>
      <c r="C387" s="72"/>
      <c r="D387" s="72"/>
      <c r="E387" s="72"/>
      <c r="F387" s="72"/>
      <c r="G387" s="77">
        <f>G388+G389+G390+G391+G392+G393+G394+G395+G396+G397+G398+G399+G400+G401+G402</f>
        <v>227200</v>
      </c>
      <c r="H387" s="72"/>
    </row>
    <row r="388" spans="1:8">
      <c r="A388" s="78">
        <v>31</v>
      </c>
      <c r="B388" s="84" t="s">
        <v>425</v>
      </c>
      <c r="C388" s="84" t="s">
        <v>422</v>
      </c>
      <c r="D388" s="84" t="s">
        <v>428</v>
      </c>
      <c r="E388" s="84">
        <v>1</v>
      </c>
      <c r="F388" s="84">
        <v>95000</v>
      </c>
      <c r="G388" s="93">
        <v>28400</v>
      </c>
      <c r="H388" s="84" t="s">
        <v>427</v>
      </c>
    </row>
    <row r="389" spans="1:8">
      <c r="A389" s="78">
        <v>32</v>
      </c>
      <c r="B389" s="84" t="s">
        <v>425</v>
      </c>
      <c r="C389" s="84" t="s">
        <v>422</v>
      </c>
      <c r="D389" s="84" t="s">
        <v>429</v>
      </c>
      <c r="E389" s="84">
        <v>1</v>
      </c>
      <c r="F389" s="84">
        <v>95000</v>
      </c>
      <c r="G389" s="93">
        <v>28400</v>
      </c>
      <c r="H389" s="84" t="s">
        <v>133</v>
      </c>
    </row>
    <row r="390" spans="1:8">
      <c r="A390" s="78">
        <v>33</v>
      </c>
      <c r="B390" s="84" t="s">
        <v>421</v>
      </c>
      <c r="C390" s="84" t="s">
        <v>422</v>
      </c>
      <c r="D390" s="84" t="s">
        <v>430</v>
      </c>
      <c r="E390" s="84">
        <v>1</v>
      </c>
      <c r="F390" s="84">
        <v>95000</v>
      </c>
      <c r="G390" s="93">
        <v>28400</v>
      </c>
      <c r="H390" s="84" t="s">
        <v>431</v>
      </c>
    </row>
    <row r="391" spans="1:8">
      <c r="A391" s="78">
        <v>34</v>
      </c>
      <c r="B391" s="79" t="s">
        <v>367</v>
      </c>
      <c r="C391" s="79" t="s">
        <v>368</v>
      </c>
      <c r="D391" s="84" t="s">
        <v>432</v>
      </c>
      <c r="E391" s="84">
        <v>1</v>
      </c>
      <c r="F391" s="84">
        <v>95000</v>
      </c>
      <c r="G391" s="93">
        <v>28400</v>
      </c>
      <c r="H391" s="84" t="s">
        <v>433</v>
      </c>
    </row>
    <row r="392" spans="1:8">
      <c r="A392" s="78">
        <v>35</v>
      </c>
      <c r="B392" s="84" t="s">
        <v>425</v>
      </c>
      <c r="C392" s="84" t="s">
        <v>422</v>
      </c>
      <c r="D392" s="84" t="s">
        <v>128</v>
      </c>
      <c r="E392" s="84">
        <v>1</v>
      </c>
      <c r="F392" s="84">
        <v>95000</v>
      </c>
      <c r="G392" s="93">
        <v>28400</v>
      </c>
      <c r="H392" s="84" t="s">
        <v>129</v>
      </c>
    </row>
    <row r="393" spans="1:8">
      <c r="A393" s="78">
        <v>36</v>
      </c>
      <c r="B393" s="84" t="s">
        <v>434</v>
      </c>
      <c r="C393" s="84" t="s">
        <v>411</v>
      </c>
      <c r="D393" s="91" t="s">
        <v>435</v>
      </c>
      <c r="E393" s="84">
        <v>1</v>
      </c>
      <c r="F393" s="92">
        <v>93000</v>
      </c>
      <c r="G393" s="93">
        <v>28400</v>
      </c>
      <c r="H393" s="94" t="s">
        <v>436</v>
      </c>
    </row>
    <row r="394" spans="1:8">
      <c r="A394" s="78">
        <v>37</v>
      </c>
      <c r="B394" s="79" t="s">
        <v>367</v>
      </c>
      <c r="C394" s="79" t="s">
        <v>368</v>
      </c>
      <c r="D394" s="84" t="s">
        <v>437</v>
      </c>
      <c r="E394" s="84">
        <v>1</v>
      </c>
      <c r="F394" s="84">
        <v>95000</v>
      </c>
      <c r="G394" s="93">
        <v>28400</v>
      </c>
      <c r="H394" s="84" t="s">
        <v>438</v>
      </c>
    </row>
    <row r="395" spans="1:8">
      <c r="A395" s="78">
        <v>38</v>
      </c>
      <c r="B395" s="79" t="s">
        <v>367</v>
      </c>
      <c r="C395" s="79" t="s">
        <v>368</v>
      </c>
      <c r="D395" s="84" t="s">
        <v>439</v>
      </c>
      <c r="E395" s="84">
        <v>1</v>
      </c>
      <c r="F395" s="84">
        <v>95000</v>
      </c>
      <c r="G395" s="93">
        <v>28400</v>
      </c>
      <c r="H395" s="99" t="s">
        <v>90</v>
      </c>
    </row>
    <row r="396" spans="1:8">
      <c r="A396" s="78">
        <v>39</v>
      </c>
      <c r="B396" s="79"/>
      <c r="C396" s="79"/>
      <c r="D396" s="84"/>
      <c r="E396" s="84"/>
      <c r="F396" s="84"/>
      <c r="G396" s="93"/>
      <c r="H396" s="99"/>
    </row>
    <row r="397" spans="1:8">
      <c r="A397" s="78">
        <v>40</v>
      </c>
      <c r="B397" s="84"/>
      <c r="C397" s="80"/>
      <c r="D397" s="84"/>
      <c r="E397" s="84"/>
      <c r="F397" s="84"/>
      <c r="G397" s="84"/>
      <c r="H397" s="84"/>
    </row>
    <row r="398" spans="1:8">
      <c r="A398" s="78">
        <v>41</v>
      </c>
      <c r="B398" s="84"/>
      <c r="C398" s="84"/>
      <c r="D398" s="84"/>
      <c r="E398" s="84"/>
      <c r="F398" s="84"/>
      <c r="G398" s="84"/>
      <c r="H398" s="84"/>
    </row>
    <row r="399" spans="1:8">
      <c r="A399" s="78">
        <v>42</v>
      </c>
      <c r="B399" s="84"/>
      <c r="C399" s="80"/>
      <c r="D399" s="84"/>
      <c r="E399" s="84"/>
      <c r="F399" s="84"/>
      <c r="G399" s="84"/>
      <c r="H399" s="84"/>
    </row>
    <row r="400" spans="1:8">
      <c r="A400" s="78">
        <v>43</v>
      </c>
      <c r="B400" s="84"/>
      <c r="C400" s="84"/>
      <c r="D400" s="89"/>
      <c r="E400" s="84"/>
      <c r="F400" s="84"/>
      <c r="G400" s="84"/>
      <c r="H400" s="89"/>
    </row>
    <row r="401" spans="1:8">
      <c r="A401" s="78">
        <v>44</v>
      </c>
      <c r="B401" s="84"/>
      <c r="C401" s="84"/>
      <c r="D401" s="84"/>
      <c r="E401" s="84"/>
      <c r="F401" s="84"/>
      <c r="G401" s="84"/>
      <c r="H401" s="84"/>
    </row>
    <row r="402" spans="1:8">
      <c r="A402" s="78">
        <v>45</v>
      </c>
      <c r="B402" s="84"/>
      <c r="C402" s="84"/>
      <c r="D402" s="91"/>
      <c r="E402" s="84"/>
      <c r="F402" s="92"/>
      <c r="G402" s="84"/>
      <c r="H402" s="94"/>
    </row>
    <row r="403" spans="1:8">
      <c r="A403" s="20" t="s">
        <v>53</v>
      </c>
      <c r="B403" s="95"/>
      <c r="C403" s="95"/>
      <c r="D403" s="95"/>
      <c r="E403" s="95"/>
      <c r="F403" s="95"/>
      <c r="G403" s="95"/>
      <c r="H403" s="95"/>
    </row>
    <row r="404" spans="1:8">
      <c r="A404" s="21" t="s">
        <v>54</v>
      </c>
      <c r="B404" s="21"/>
      <c r="C404" s="21"/>
      <c r="D404" s="21"/>
      <c r="E404" s="21"/>
      <c r="F404" s="21"/>
      <c r="G404" s="21"/>
      <c r="H404" s="21"/>
    </row>
    <row r="405" ht="20.25" spans="1:8">
      <c r="A405" s="65" t="s">
        <v>0</v>
      </c>
      <c r="B405" s="65"/>
      <c r="C405" s="65"/>
      <c r="D405" s="65"/>
      <c r="E405" s="65"/>
      <c r="F405" s="65"/>
      <c r="G405" s="65"/>
      <c r="H405" s="65"/>
    </row>
    <row r="406" spans="1:8">
      <c r="A406" s="1"/>
      <c r="B406" s="2" t="s">
        <v>1</v>
      </c>
      <c r="C406" s="2"/>
      <c r="D406" s="2"/>
      <c r="E406" s="2"/>
      <c r="F406" s="2"/>
      <c r="G406" s="1"/>
      <c r="H406" s="1"/>
    </row>
    <row r="407" spans="1:8">
      <c r="A407" s="68" t="s">
        <v>2</v>
      </c>
      <c r="B407" s="69" t="s">
        <v>3</v>
      </c>
      <c r="C407" s="70" t="s">
        <v>4</v>
      </c>
      <c r="D407" s="70" t="s">
        <v>5</v>
      </c>
      <c r="E407" s="70" t="s">
        <v>6</v>
      </c>
      <c r="F407" s="71" t="s">
        <v>7</v>
      </c>
      <c r="G407" s="71" t="s">
        <v>8</v>
      </c>
      <c r="H407" s="72" t="s">
        <v>9</v>
      </c>
    </row>
    <row r="408" spans="1:8">
      <c r="A408" s="68"/>
      <c r="B408" s="69"/>
      <c r="C408" s="70"/>
      <c r="D408" s="70"/>
      <c r="E408" s="70"/>
      <c r="F408" s="73"/>
      <c r="G408" s="73"/>
      <c r="H408" s="72"/>
    </row>
    <row r="409" spans="1:8">
      <c r="A409" s="68"/>
      <c r="B409" s="69"/>
      <c r="C409" s="70"/>
      <c r="D409" s="70"/>
      <c r="E409" s="70"/>
      <c r="F409" s="74"/>
      <c r="G409" s="74"/>
      <c r="H409" s="75"/>
    </row>
    <row r="410" spans="1:8">
      <c r="A410" s="68"/>
      <c r="B410" s="72" t="s">
        <v>10</v>
      </c>
      <c r="C410" s="70"/>
      <c r="D410" s="70"/>
      <c r="E410" s="74"/>
      <c r="F410" s="76"/>
      <c r="G410" s="74"/>
      <c r="H410" s="75"/>
    </row>
    <row r="411" spans="1:8">
      <c r="A411" s="72"/>
      <c r="B411" s="100" t="s">
        <v>440</v>
      </c>
      <c r="C411" s="72"/>
      <c r="D411" s="72"/>
      <c r="E411" s="77">
        <f>E412+E413+E414+E415+E416+E417+E418+E419+E420+E421+E422+E423+E424+E425+E426</f>
        <v>15</v>
      </c>
      <c r="F411" s="72"/>
      <c r="G411" s="77">
        <f>G412+G413+G414+G415+G416+G417+G418+G419+G420+G421+G422+G423+G424+G425+G426</f>
        <v>439500</v>
      </c>
      <c r="H411" s="72"/>
    </row>
    <row r="412" spans="1:8">
      <c r="A412" s="78">
        <v>1</v>
      </c>
      <c r="B412" s="82" t="s">
        <v>441</v>
      </c>
      <c r="C412" s="82" t="s">
        <v>13</v>
      </c>
      <c r="D412" s="82" t="s">
        <v>195</v>
      </c>
      <c r="E412" s="82">
        <v>1</v>
      </c>
      <c r="F412" s="82">
        <v>143300</v>
      </c>
      <c r="G412" s="82">
        <v>29300</v>
      </c>
      <c r="H412" s="82" t="s">
        <v>196</v>
      </c>
    </row>
    <row r="413" spans="1:8">
      <c r="A413" s="69">
        <v>2</v>
      </c>
      <c r="B413" s="82" t="s">
        <v>441</v>
      </c>
      <c r="C413" s="82" t="s">
        <v>13</v>
      </c>
      <c r="D413" s="82" t="s">
        <v>442</v>
      </c>
      <c r="E413" s="82">
        <v>1</v>
      </c>
      <c r="F413" s="82">
        <v>149300</v>
      </c>
      <c r="G413" s="82">
        <v>29300</v>
      </c>
      <c r="H413" s="85" t="s">
        <v>181</v>
      </c>
    </row>
    <row r="414" spans="1:8">
      <c r="A414" s="78">
        <v>3</v>
      </c>
      <c r="B414" s="82" t="s">
        <v>441</v>
      </c>
      <c r="C414" s="82" t="s">
        <v>13</v>
      </c>
      <c r="D414" s="82" t="s">
        <v>443</v>
      </c>
      <c r="E414" s="82">
        <v>1</v>
      </c>
      <c r="F414" s="82">
        <v>145300</v>
      </c>
      <c r="G414" s="82">
        <v>29300</v>
      </c>
      <c r="H414" s="85" t="s">
        <v>444</v>
      </c>
    </row>
    <row r="415" spans="1:8">
      <c r="A415" s="78">
        <v>4</v>
      </c>
      <c r="B415" s="82" t="s">
        <v>441</v>
      </c>
      <c r="C415" s="82" t="s">
        <v>13</v>
      </c>
      <c r="D415" s="82" t="s">
        <v>445</v>
      </c>
      <c r="E415" s="82">
        <v>1</v>
      </c>
      <c r="F415" s="82">
        <v>145300</v>
      </c>
      <c r="G415" s="82">
        <v>29300</v>
      </c>
      <c r="H415" s="85" t="s">
        <v>446</v>
      </c>
    </row>
    <row r="416" spans="1:8">
      <c r="A416" s="69">
        <v>5</v>
      </c>
      <c r="B416" s="82" t="s">
        <v>441</v>
      </c>
      <c r="C416" s="82" t="s">
        <v>13</v>
      </c>
      <c r="D416" s="82" t="s">
        <v>447</v>
      </c>
      <c r="E416" s="82">
        <v>1</v>
      </c>
      <c r="F416" s="82">
        <v>143300</v>
      </c>
      <c r="G416" s="82">
        <v>29300</v>
      </c>
      <c r="H416" s="85" t="s">
        <v>448</v>
      </c>
    </row>
    <row r="417" spans="1:8">
      <c r="A417" s="78">
        <v>6</v>
      </c>
      <c r="B417" s="82" t="s">
        <v>441</v>
      </c>
      <c r="C417" s="82" t="s">
        <v>13</v>
      </c>
      <c r="D417" s="82" t="s">
        <v>449</v>
      </c>
      <c r="E417" s="82">
        <v>1</v>
      </c>
      <c r="F417" s="82">
        <v>145300</v>
      </c>
      <c r="G417" s="82">
        <v>29300</v>
      </c>
      <c r="H417" s="85" t="s">
        <v>450</v>
      </c>
    </row>
    <row r="418" spans="1:8">
      <c r="A418" s="78">
        <v>7</v>
      </c>
      <c r="B418" s="82" t="s">
        <v>441</v>
      </c>
      <c r="C418" s="82" t="s">
        <v>13</v>
      </c>
      <c r="D418" s="82" t="s">
        <v>451</v>
      </c>
      <c r="E418" s="82">
        <v>1</v>
      </c>
      <c r="F418" s="82">
        <v>148500</v>
      </c>
      <c r="G418" s="82">
        <v>29300</v>
      </c>
      <c r="H418" s="85" t="s">
        <v>452</v>
      </c>
    </row>
    <row r="419" spans="1:8">
      <c r="A419" s="69">
        <v>8</v>
      </c>
      <c r="B419" s="82" t="s">
        <v>453</v>
      </c>
      <c r="C419" s="82" t="s">
        <v>454</v>
      </c>
      <c r="D419" s="82" t="s">
        <v>455</v>
      </c>
      <c r="E419" s="82">
        <v>1</v>
      </c>
      <c r="F419" s="82">
        <v>135000</v>
      </c>
      <c r="G419" s="82">
        <v>29300</v>
      </c>
      <c r="H419" s="85" t="s">
        <v>456</v>
      </c>
    </row>
    <row r="420" spans="1:8">
      <c r="A420" s="78">
        <v>9</v>
      </c>
      <c r="B420" s="82" t="s">
        <v>441</v>
      </c>
      <c r="C420" s="82" t="s">
        <v>13</v>
      </c>
      <c r="D420" s="82" t="s">
        <v>457</v>
      </c>
      <c r="E420" s="82">
        <v>1</v>
      </c>
      <c r="F420" s="82">
        <v>144800</v>
      </c>
      <c r="G420" s="82">
        <v>29300</v>
      </c>
      <c r="H420" s="85" t="s">
        <v>458</v>
      </c>
    </row>
    <row r="421" spans="1:8">
      <c r="A421" s="78">
        <v>10</v>
      </c>
      <c r="B421" s="82" t="s">
        <v>441</v>
      </c>
      <c r="C421" s="82" t="s">
        <v>13</v>
      </c>
      <c r="D421" s="82" t="s">
        <v>459</v>
      </c>
      <c r="E421" s="82">
        <v>1</v>
      </c>
      <c r="F421" s="82">
        <v>144300</v>
      </c>
      <c r="G421" s="82">
        <v>29300</v>
      </c>
      <c r="H421" s="85" t="s">
        <v>460</v>
      </c>
    </row>
    <row r="422" spans="1:8">
      <c r="A422" s="69">
        <v>11</v>
      </c>
      <c r="B422" s="82" t="s">
        <v>441</v>
      </c>
      <c r="C422" s="82" t="s">
        <v>13</v>
      </c>
      <c r="D422" s="82" t="s">
        <v>191</v>
      </c>
      <c r="E422" s="82">
        <v>1</v>
      </c>
      <c r="F422" s="82">
        <v>145300</v>
      </c>
      <c r="G422" s="82">
        <v>29300</v>
      </c>
      <c r="H422" s="85" t="s">
        <v>192</v>
      </c>
    </row>
    <row r="423" spans="1:8">
      <c r="A423" s="78">
        <v>12</v>
      </c>
      <c r="B423" s="82" t="s">
        <v>441</v>
      </c>
      <c r="C423" s="82" t="s">
        <v>13</v>
      </c>
      <c r="D423" s="82" t="s">
        <v>461</v>
      </c>
      <c r="E423" s="82">
        <v>1</v>
      </c>
      <c r="F423" s="82">
        <v>147500</v>
      </c>
      <c r="G423" s="82">
        <v>29300</v>
      </c>
      <c r="H423" s="85" t="s">
        <v>462</v>
      </c>
    </row>
    <row r="424" spans="1:8">
      <c r="A424" s="78">
        <v>13</v>
      </c>
      <c r="B424" s="82" t="s">
        <v>441</v>
      </c>
      <c r="C424" s="82" t="s">
        <v>13</v>
      </c>
      <c r="D424" s="82" t="s">
        <v>463</v>
      </c>
      <c r="E424" s="82">
        <v>1</v>
      </c>
      <c r="F424" s="82">
        <v>148800</v>
      </c>
      <c r="G424" s="82">
        <v>29300</v>
      </c>
      <c r="H424" s="85" t="s">
        <v>464</v>
      </c>
    </row>
    <row r="425" spans="1:8">
      <c r="A425" s="69">
        <v>14</v>
      </c>
      <c r="B425" s="82" t="s">
        <v>441</v>
      </c>
      <c r="C425" s="82" t="s">
        <v>13</v>
      </c>
      <c r="D425" s="82" t="s">
        <v>465</v>
      </c>
      <c r="E425" s="82">
        <v>1</v>
      </c>
      <c r="F425" s="82">
        <v>148800</v>
      </c>
      <c r="G425" s="82">
        <v>29300</v>
      </c>
      <c r="H425" s="85" t="s">
        <v>466</v>
      </c>
    </row>
    <row r="426" spans="1:8">
      <c r="A426" s="78">
        <v>15</v>
      </c>
      <c r="B426" s="82" t="s">
        <v>441</v>
      </c>
      <c r="C426" s="82" t="s">
        <v>13</v>
      </c>
      <c r="D426" s="82" t="s">
        <v>467</v>
      </c>
      <c r="E426" s="82">
        <v>1</v>
      </c>
      <c r="F426" s="82">
        <v>143800</v>
      </c>
      <c r="G426" s="82">
        <v>29300</v>
      </c>
      <c r="H426" s="85" t="s">
        <v>468</v>
      </c>
    </row>
    <row r="427" spans="1:8">
      <c r="A427" s="20" t="s">
        <v>53</v>
      </c>
      <c r="B427" s="20"/>
      <c r="C427" s="20"/>
      <c r="D427" s="20"/>
      <c r="E427" s="20"/>
      <c r="F427" s="20"/>
      <c r="G427" s="20"/>
      <c r="H427" s="20"/>
    </row>
    <row r="428" spans="1:8">
      <c r="A428" s="21" t="s">
        <v>54</v>
      </c>
      <c r="B428" s="21"/>
      <c r="C428" s="21"/>
      <c r="D428" s="21"/>
      <c r="E428" s="21"/>
      <c r="F428" s="21"/>
      <c r="G428" s="21"/>
      <c r="H428" s="21"/>
    </row>
    <row r="429" ht="20.25" spans="1:8">
      <c r="A429" s="65" t="s">
        <v>0</v>
      </c>
      <c r="B429" s="65"/>
      <c r="C429" s="65"/>
      <c r="D429" s="65"/>
      <c r="E429" s="65"/>
      <c r="F429" s="65"/>
      <c r="G429" s="65"/>
      <c r="H429" s="65"/>
    </row>
    <row r="430" spans="1:8">
      <c r="A430" s="1"/>
      <c r="B430" s="2" t="s">
        <v>1</v>
      </c>
      <c r="C430" s="2"/>
      <c r="D430" s="2"/>
      <c r="E430" s="2"/>
      <c r="F430" s="2"/>
      <c r="G430" s="1"/>
      <c r="H430" s="1"/>
    </row>
    <row r="431" spans="1:8">
      <c r="A431" s="68" t="s">
        <v>2</v>
      </c>
      <c r="B431" s="69" t="s">
        <v>3</v>
      </c>
      <c r="C431" s="70" t="s">
        <v>4</v>
      </c>
      <c r="D431" s="70" t="s">
        <v>5</v>
      </c>
      <c r="E431" s="70" t="s">
        <v>6</v>
      </c>
      <c r="F431" s="71" t="s">
        <v>7</v>
      </c>
      <c r="G431" s="71" t="s">
        <v>8</v>
      </c>
      <c r="H431" s="72" t="s">
        <v>9</v>
      </c>
    </row>
    <row r="432" spans="1:8">
      <c r="A432" s="68"/>
      <c r="B432" s="69"/>
      <c r="C432" s="70"/>
      <c r="D432" s="70"/>
      <c r="E432" s="70"/>
      <c r="F432" s="73"/>
      <c r="G432" s="73"/>
      <c r="H432" s="72"/>
    </row>
    <row r="433" spans="1:8">
      <c r="A433" s="68"/>
      <c r="B433" s="69"/>
      <c r="C433" s="70"/>
      <c r="D433" s="70"/>
      <c r="E433" s="70"/>
      <c r="F433" s="74"/>
      <c r="G433" s="74"/>
      <c r="H433" s="75"/>
    </row>
    <row r="434" spans="1:8">
      <c r="A434" s="68"/>
      <c r="B434" s="72" t="s">
        <v>10</v>
      </c>
      <c r="C434" s="70"/>
      <c r="D434" s="70"/>
      <c r="E434" s="70"/>
      <c r="F434" s="76"/>
      <c r="G434" s="74"/>
      <c r="H434" s="75"/>
    </row>
    <row r="435" spans="1:8">
      <c r="A435" s="72"/>
      <c r="B435" s="100" t="s">
        <v>440</v>
      </c>
      <c r="C435" s="72"/>
      <c r="D435" s="72"/>
      <c r="E435" s="77">
        <f>E436+E437+E438+E439+E440+E441+E442+E443+E444+E445+E446+E447+E448+E449+E450</f>
        <v>15</v>
      </c>
      <c r="F435" s="72"/>
      <c r="G435" s="77">
        <f>G436+G437+G438+G439+G440+G441+G442+G443+G444+G445+G446+G447+G448+G449+G450</f>
        <v>439500</v>
      </c>
      <c r="H435" s="72"/>
    </row>
    <row r="436" spans="1:8">
      <c r="A436" s="78">
        <v>16</v>
      </c>
      <c r="B436" s="82" t="s">
        <v>441</v>
      </c>
      <c r="C436" s="82" t="s">
        <v>13</v>
      </c>
      <c r="D436" s="82" t="s">
        <v>469</v>
      </c>
      <c r="E436" s="82">
        <v>1</v>
      </c>
      <c r="F436" s="82">
        <v>146300</v>
      </c>
      <c r="G436" s="80">
        <v>29300</v>
      </c>
      <c r="H436" s="82" t="s">
        <v>470</v>
      </c>
    </row>
    <row r="437" spans="1:8">
      <c r="A437" s="78">
        <v>17</v>
      </c>
      <c r="B437" s="82" t="s">
        <v>441</v>
      </c>
      <c r="C437" s="82" t="s">
        <v>13</v>
      </c>
      <c r="D437" s="82" t="s">
        <v>471</v>
      </c>
      <c r="E437" s="82">
        <v>1</v>
      </c>
      <c r="F437" s="82">
        <v>147300</v>
      </c>
      <c r="G437" s="80">
        <v>29300</v>
      </c>
      <c r="H437" s="85" t="s">
        <v>472</v>
      </c>
    </row>
    <row r="438" spans="1:8">
      <c r="A438" s="78">
        <v>18</v>
      </c>
      <c r="B438" s="82" t="s">
        <v>441</v>
      </c>
      <c r="C438" s="82" t="s">
        <v>13</v>
      </c>
      <c r="D438" s="82" t="s">
        <v>473</v>
      </c>
      <c r="E438" s="82">
        <v>1</v>
      </c>
      <c r="F438" s="82">
        <v>147300</v>
      </c>
      <c r="G438" s="80">
        <v>29300</v>
      </c>
      <c r="H438" s="85" t="s">
        <v>474</v>
      </c>
    </row>
    <row r="439" spans="1:8">
      <c r="A439" s="78">
        <v>19</v>
      </c>
      <c r="B439" s="82" t="s">
        <v>453</v>
      </c>
      <c r="C439" s="82" t="s">
        <v>454</v>
      </c>
      <c r="D439" s="82" t="s">
        <v>475</v>
      </c>
      <c r="E439" s="82">
        <v>1</v>
      </c>
      <c r="F439" s="82">
        <v>149000</v>
      </c>
      <c r="G439" s="80">
        <v>29300</v>
      </c>
      <c r="H439" s="85" t="s">
        <v>364</v>
      </c>
    </row>
    <row r="440" spans="1:8">
      <c r="A440" s="78">
        <v>20</v>
      </c>
      <c r="B440" s="82" t="s">
        <v>441</v>
      </c>
      <c r="C440" s="82" t="s">
        <v>13</v>
      </c>
      <c r="D440" s="82" t="s">
        <v>476</v>
      </c>
      <c r="E440" s="82">
        <v>1</v>
      </c>
      <c r="F440" s="82">
        <v>149000</v>
      </c>
      <c r="G440" s="80">
        <v>29300</v>
      </c>
      <c r="H440" s="83" t="s">
        <v>477</v>
      </c>
    </row>
    <row r="441" spans="1:8">
      <c r="A441" s="78">
        <v>21</v>
      </c>
      <c r="B441" s="82" t="s">
        <v>441</v>
      </c>
      <c r="C441" s="82" t="s">
        <v>13</v>
      </c>
      <c r="D441" s="82" t="s">
        <v>478</v>
      </c>
      <c r="E441" s="82">
        <v>1</v>
      </c>
      <c r="F441" s="82">
        <v>146300</v>
      </c>
      <c r="G441" s="80">
        <v>29300</v>
      </c>
      <c r="H441" s="83" t="s">
        <v>479</v>
      </c>
    </row>
    <row r="442" spans="1:8">
      <c r="A442" s="78">
        <v>22</v>
      </c>
      <c r="B442" s="82" t="s">
        <v>441</v>
      </c>
      <c r="C442" s="82" t="s">
        <v>13</v>
      </c>
      <c r="D442" s="82" t="s">
        <v>480</v>
      </c>
      <c r="E442" s="82">
        <v>1</v>
      </c>
      <c r="F442" s="82">
        <v>143300</v>
      </c>
      <c r="G442" s="80">
        <v>29300</v>
      </c>
      <c r="H442" s="83" t="s">
        <v>481</v>
      </c>
    </row>
    <row r="443" spans="1:8">
      <c r="A443" s="78">
        <v>23</v>
      </c>
      <c r="B443" s="82" t="s">
        <v>441</v>
      </c>
      <c r="C443" s="82" t="s">
        <v>13</v>
      </c>
      <c r="D443" s="82" t="s">
        <v>39</v>
      </c>
      <c r="E443" s="82">
        <v>1</v>
      </c>
      <c r="F443" s="82">
        <v>145800</v>
      </c>
      <c r="G443" s="80">
        <v>29300</v>
      </c>
      <c r="H443" s="85" t="s">
        <v>40</v>
      </c>
    </row>
    <row r="444" spans="1:8">
      <c r="A444" s="78">
        <v>24</v>
      </c>
      <c r="B444" s="82" t="s">
        <v>453</v>
      </c>
      <c r="C444" s="82" t="s">
        <v>454</v>
      </c>
      <c r="D444" s="82" t="s">
        <v>482</v>
      </c>
      <c r="E444" s="82">
        <v>1</v>
      </c>
      <c r="F444" s="82">
        <v>131300</v>
      </c>
      <c r="G444" s="80">
        <v>29300</v>
      </c>
      <c r="H444" s="85" t="s">
        <v>40</v>
      </c>
    </row>
    <row r="445" spans="1:8">
      <c r="A445" s="78">
        <v>25</v>
      </c>
      <c r="B445" s="82" t="s">
        <v>441</v>
      </c>
      <c r="C445" s="82" t="s">
        <v>13</v>
      </c>
      <c r="D445" s="82" t="s">
        <v>483</v>
      </c>
      <c r="E445" s="82">
        <v>1</v>
      </c>
      <c r="F445" s="82">
        <v>149000</v>
      </c>
      <c r="G445" s="80">
        <v>29300</v>
      </c>
      <c r="H445" s="85" t="s">
        <v>484</v>
      </c>
    </row>
    <row r="446" spans="1:8">
      <c r="A446" s="78">
        <v>26</v>
      </c>
      <c r="B446" s="82" t="s">
        <v>453</v>
      </c>
      <c r="C446" s="82" t="s">
        <v>454</v>
      </c>
      <c r="D446" s="82" t="s">
        <v>485</v>
      </c>
      <c r="E446" s="82">
        <v>1</v>
      </c>
      <c r="F446" s="82">
        <v>135000</v>
      </c>
      <c r="G446" s="80">
        <v>29300</v>
      </c>
      <c r="H446" s="85" t="s">
        <v>486</v>
      </c>
    </row>
    <row r="447" spans="1:8">
      <c r="A447" s="78">
        <v>27</v>
      </c>
      <c r="B447" s="82" t="s">
        <v>441</v>
      </c>
      <c r="C447" s="82" t="s">
        <v>13</v>
      </c>
      <c r="D447" s="82" t="s">
        <v>487</v>
      </c>
      <c r="E447" s="82">
        <v>1</v>
      </c>
      <c r="F447" s="82">
        <v>149000</v>
      </c>
      <c r="G447" s="80">
        <v>29300</v>
      </c>
      <c r="H447" s="82" t="s">
        <v>488</v>
      </c>
    </row>
    <row r="448" spans="1:8">
      <c r="A448" s="78">
        <v>28</v>
      </c>
      <c r="B448" s="82" t="s">
        <v>441</v>
      </c>
      <c r="C448" s="82" t="s">
        <v>13</v>
      </c>
      <c r="D448" s="82" t="s">
        <v>489</v>
      </c>
      <c r="E448" s="82">
        <v>1</v>
      </c>
      <c r="F448" s="82">
        <v>147800</v>
      </c>
      <c r="G448" s="80">
        <v>29300</v>
      </c>
      <c r="H448" s="82" t="s">
        <v>300</v>
      </c>
    </row>
    <row r="449" spans="1:8">
      <c r="A449" s="78">
        <v>29</v>
      </c>
      <c r="B449" s="82" t="s">
        <v>441</v>
      </c>
      <c r="C449" s="82" t="s">
        <v>13</v>
      </c>
      <c r="D449" s="82" t="s">
        <v>490</v>
      </c>
      <c r="E449" s="82">
        <v>1</v>
      </c>
      <c r="F449" s="82">
        <v>146300</v>
      </c>
      <c r="G449" s="80">
        <v>29300</v>
      </c>
      <c r="H449" s="85" t="s">
        <v>491</v>
      </c>
    </row>
    <row r="450" spans="1:8">
      <c r="A450" s="78">
        <v>30</v>
      </c>
      <c r="B450" s="82" t="s">
        <v>441</v>
      </c>
      <c r="C450" s="82" t="s">
        <v>13</v>
      </c>
      <c r="D450" s="82" t="s">
        <v>492</v>
      </c>
      <c r="E450" s="82">
        <v>1</v>
      </c>
      <c r="F450" s="82">
        <v>147800</v>
      </c>
      <c r="G450" s="80">
        <v>29300</v>
      </c>
      <c r="H450" s="85" t="s">
        <v>340</v>
      </c>
    </row>
    <row r="451" spans="1:8">
      <c r="A451" s="20" t="s">
        <v>53</v>
      </c>
      <c r="B451" s="20"/>
      <c r="C451" s="20"/>
      <c r="D451" s="20"/>
      <c r="E451" s="20"/>
      <c r="F451" s="20"/>
      <c r="G451" s="20"/>
      <c r="H451" s="20"/>
    </row>
    <row r="452" spans="1:8">
      <c r="A452" s="21" t="s">
        <v>54</v>
      </c>
      <c r="B452" s="21"/>
      <c r="C452" s="21"/>
      <c r="D452" s="21"/>
      <c r="E452" s="21"/>
      <c r="F452" s="21"/>
      <c r="G452" s="21"/>
      <c r="H452" s="21"/>
    </row>
    <row r="453" ht="20.25" spans="1:8">
      <c r="A453" s="65" t="s">
        <v>0</v>
      </c>
      <c r="B453" s="65"/>
      <c r="C453" s="65"/>
      <c r="D453" s="65"/>
      <c r="E453" s="65"/>
      <c r="F453" s="65"/>
      <c r="G453" s="65"/>
      <c r="H453" s="65"/>
    </row>
    <row r="454" spans="1:8">
      <c r="A454" s="1"/>
      <c r="B454" s="2" t="s">
        <v>1</v>
      </c>
      <c r="C454" s="2"/>
      <c r="D454" s="2"/>
      <c r="E454" s="2"/>
      <c r="F454" s="2"/>
      <c r="G454" s="1"/>
      <c r="H454" s="1"/>
    </row>
    <row r="455" spans="1:8">
      <c r="A455" s="68" t="s">
        <v>2</v>
      </c>
      <c r="B455" s="69" t="s">
        <v>3</v>
      </c>
      <c r="C455" s="70" t="s">
        <v>4</v>
      </c>
      <c r="D455" s="70" t="s">
        <v>5</v>
      </c>
      <c r="E455" s="70" t="s">
        <v>6</v>
      </c>
      <c r="F455" s="71" t="s">
        <v>7</v>
      </c>
      <c r="G455" s="71" t="s">
        <v>8</v>
      </c>
      <c r="H455" s="72" t="s">
        <v>9</v>
      </c>
    </row>
    <row r="456" spans="1:8">
      <c r="A456" s="68"/>
      <c r="B456" s="69"/>
      <c r="C456" s="70"/>
      <c r="D456" s="70"/>
      <c r="E456" s="70"/>
      <c r="F456" s="73"/>
      <c r="G456" s="73"/>
      <c r="H456" s="72"/>
    </row>
    <row r="457" spans="1:8">
      <c r="A457" s="68"/>
      <c r="B457" s="69"/>
      <c r="C457" s="70"/>
      <c r="D457" s="70"/>
      <c r="E457" s="70"/>
      <c r="F457" s="74"/>
      <c r="G457" s="74"/>
      <c r="H457" s="75"/>
    </row>
    <row r="458" spans="1:8">
      <c r="A458" s="68"/>
      <c r="B458" s="72" t="s">
        <v>10</v>
      </c>
      <c r="C458" s="70"/>
      <c r="D458" s="70"/>
      <c r="E458" s="70"/>
      <c r="F458" s="76"/>
      <c r="G458" s="74"/>
      <c r="H458" s="75"/>
    </row>
    <row r="459" spans="1:8">
      <c r="A459" s="72"/>
      <c r="B459" s="100" t="s">
        <v>440</v>
      </c>
      <c r="C459" s="72"/>
      <c r="D459" s="72"/>
      <c r="E459" s="77">
        <f>E460+E461+E462+E463+E464+E465+E466+E467+E468+E469+E470+E471+E472+E473+E474</f>
        <v>15</v>
      </c>
      <c r="F459" s="72"/>
      <c r="G459" s="77">
        <f>G460+G461+G462+G463+G464+G465+G466+G467+G468+G469+G470+G471+G472+G473+G474</f>
        <v>439500</v>
      </c>
      <c r="H459" s="72"/>
    </row>
    <row r="460" spans="1:8">
      <c r="A460" s="78">
        <v>31</v>
      </c>
      <c r="B460" s="82" t="s">
        <v>441</v>
      </c>
      <c r="C460" s="82" t="s">
        <v>13</v>
      </c>
      <c r="D460" s="82" t="s">
        <v>280</v>
      </c>
      <c r="E460" s="82">
        <v>1</v>
      </c>
      <c r="F460" s="82">
        <v>143300</v>
      </c>
      <c r="G460" s="80">
        <v>29300</v>
      </c>
      <c r="H460" s="82" t="s">
        <v>493</v>
      </c>
    </row>
    <row r="461" spans="1:8">
      <c r="A461" s="78">
        <v>32</v>
      </c>
      <c r="B461" s="82" t="s">
        <v>453</v>
      </c>
      <c r="C461" s="82" t="s">
        <v>454</v>
      </c>
      <c r="D461" s="82" t="s">
        <v>494</v>
      </c>
      <c r="E461" s="82">
        <v>1</v>
      </c>
      <c r="F461" s="82">
        <v>135000</v>
      </c>
      <c r="G461" s="80">
        <v>29300</v>
      </c>
      <c r="H461" s="85" t="s">
        <v>495</v>
      </c>
    </row>
    <row r="462" spans="1:8">
      <c r="A462" s="78">
        <v>33</v>
      </c>
      <c r="B462" s="82" t="s">
        <v>441</v>
      </c>
      <c r="C462" s="82" t="s">
        <v>13</v>
      </c>
      <c r="D462" s="82" t="s">
        <v>273</v>
      </c>
      <c r="E462" s="82">
        <v>1</v>
      </c>
      <c r="F462" s="82">
        <v>144300</v>
      </c>
      <c r="G462" s="80">
        <v>29300</v>
      </c>
      <c r="H462" s="85" t="s">
        <v>274</v>
      </c>
    </row>
    <row r="463" spans="1:8">
      <c r="A463" s="78">
        <v>34</v>
      </c>
      <c r="B463" s="82" t="s">
        <v>441</v>
      </c>
      <c r="C463" s="82" t="s">
        <v>13</v>
      </c>
      <c r="D463" s="82" t="s">
        <v>496</v>
      </c>
      <c r="E463" s="82">
        <v>1</v>
      </c>
      <c r="F463" s="82">
        <v>147300</v>
      </c>
      <c r="G463" s="80">
        <v>29300</v>
      </c>
      <c r="H463" s="85" t="s">
        <v>497</v>
      </c>
    </row>
    <row r="464" spans="1:8">
      <c r="A464" s="78">
        <v>35</v>
      </c>
      <c r="B464" s="82" t="s">
        <v>441</v>
      </c>
      <c r="C464" s="82" t="s">
        <v>13</v>
      </c>
      <c r="D464" s="82" t="s">
        <v>498</v>
      </c>
      <c r="E464" s="82">
        <v>1</v>
      </c>
      <c r="F464" s="82">
        <v>149500</v>
      </c>
      <c r="G464" s="80">
        <v>29300</v>
      </c>
      <c r="H464" s="83" t="s">
        <v>499</v>
      </c>
    </row>
    <row r="465" spans="1:8">
      <c r="A465" s="78">
        <v>36</v>
      </c>
      <c r="B465" s="82" t="s">
        <v>441</v>
      </c>
      <c r="C465" s="82" t="s">
        <v>13</v>
      </c>
      <c r="D465" s="82" t="s">
        <v>500</v>
      </c>
      <c r="E465" s="82">
        <v>1</v>
      </c>
      <c r="F465" s="82">
        <v>145300</v>
      </c>
      <c r="G465" s="80">
        <v>29300</v>
      </c>
      <c r="H465" s="83" t="s">
        <v>501</v>
      </c>
    </row>
    <row r="466" spans="1:8">
      <c r="A466" s="78">
        <v>37</v>
      </c>
      <c r="B466" s="82" t="s">
        <v>441</v>
      </c>
      <c r="C466" s="82" t="s">
        <v>13</v>
      </c>
      <c r="D466" s="82" t="s">
        <v>277</v>
      </c>
      <c r="E466" s="82">
        <v>1</v>
      </c>
      <c r="F466" s="82">
        <v>145800</v>
      </c>
      <c r="G466" s="80">
        <v>29300</v>
      </c>
      <c r="H466" s="83" t="s">
        <v>278</v>
      </c>
    </row>
    <row r="467" spans="1:8">
      <c r="A467" s="78">
        <v>38</v>
      </c>
      <c r="B467" s="82" t="s">
        <v>441</v>
      </c>
      <c r="C467" s="82" t="s">
        <v>13</v>
      </c>
      <c r="D467" s="82" t="s">
        <v>502</v>
      </c>
      <c r="E467" s="82">
        <v>1</v>
      </c>
      <c r="F467" s="82">
        <v>148300</v>
      </c>
      <c r="G467" s="80">
        <v>29300</v>
      </c>
      <c r="H467" s="85" t="s">
        <v>503</v>
      </c>
    </row>
    <row r="468" spans="1:8">
      <c r="A468" s="78">
        <v>39</v>
      </c>
      <c r="B468" s="82" t="s">
        <v>441</v>
      </c>
      <c r="C468" s="82" t="s">
        <v>13</v>
      </c>
      <c r="D468" s="82" t="s">
        <v>504</v>
      </c>
      <c r="E468" s="82">
        <v>1</v>
      </c>
      <c r="F468" s="82">
        <v>147300</v>
      </c>
      <c r="G468" s="80">
        <v>29300</v>
      </c>
      <c r="H468" s="85" t="s">
        <v>505</v>
      </c>
    </row>
    <row r="469" spans="1:8">
      <c r="A469" s="78">
        <v>40</v>
      </c>
      <c r="B469" s="82" t="s">
        <v>441</v>
      </c>
      <c r="C469" s="82" t="s">
        <v>13</v>
      </c>
      <c r="D469" s="82" t="s">
        <v>506</v>
      </c>
      <c r="E469" s="82">
        <v>1</v>
      </c>
      <c r="F469" s="82">
        <v>149500</v>
      </c>
      <c r="G469" s="80">
        <v>29300</v>
      </c>
      <c r="H469" s="85" t="s">
        <v>507</v>
      </c>
    </row>
    <row r="470" spans="1:8">
      <c r="A470" s="78">
        <v>41</v>
      </c>
      <c r="B470" s="82" t="s">
        <v>441</v>
      </c>
      <c r="C470" s="82" t="s">
        <v>13</v>
      </c>
      <c r="D470" s="82" t="s">
        <v>508</v>
      </c>
      <c r="E470" s="82">
        <v>1</v>
      </c>
      <c r="F470" s="82">
        <v>145300</v>
      </c>
      <c r="G470" s="80">
        <v>29300</v>
      </c>
      <c r="H470" s="85" t="s">
        <v>501</v>
      </c>
    </row>
    <row r="471" spans="1:8">
      <c r="A471" s="78">
        <v>42</v>
      </c>
      <c r="B471" s="82" t="s">
        <v>441</v>
      </c>
      <c r="C471" s="82" t="s">
        <v>13</v>
      </c>
      <c r="D471" s="82" t="s">
        <v>509</v>
      </c>
      <c r="E471" s="82">
        <v>1</v>
      </c>
      <c r="F471" s="82">
        <v>148000</v>
      </c>
      <c r="G471" s="80">
        <v>29300</v>
      </c>
      <c r="H471" s="82" t="s">
        <v>510</v>
      </c>
    </row>
    <row r="472" spans="1:8">
      <c r="A472" s="78">
        <v>43</v>
      </c>
      <c r="B472" s="82" t="s">
        <v>511</v>
      </c>
      <c r="C472" s="82" t="s">
        <v>512</v>
      </c>
      <c r="D472" s="82" t="s">
        <v>513</v>
      </c>
      <c r="E472" s="82">
        <v>1</v>
      </c>
      <c r="F472" s="82">
        <v>103300</v>
      </c>
      <c r="G472" s="80">
        <v>29300</v>
      </c>
      <c r="H472" s="82" t="s">
        <v>83</v>
      </c>
    </row>
    <row r="473" spans="1:8">
      <c r="A473" s="78">
        <v>44</v>
      </c>
      <c r="B473" s="82" t="s">
        <v>511</v>
      </c>
      <c r="C473" s="82" t="s">
        <v>512</v>
      </c>
      <c r="D473" s="82" t="s">
        <v>514</v>
      </c>
      <c r="E473" s="82">
        <v>1</v>
      </c>
      <c r="F473" s="82">
        <v>110000</v>
      </c>
      <c r="G473" s="80">
        <v>29300</v>
      </c>
      <c r="H473" s="85" t="s">
        <v>515</v>
      </c>
    </row>
    <row r="474" spans="1:8">
      <c r="A474" s="78">
        <v>45</v>
      </c>
      <c r="B474" s="82" t="s">
        <v>511</v>
      </c>
      <c r="C474" s="82" t="s">
        <v>512</v>
      </c>
      <c r="D474" s="82" t="s">
        <v>516</v>
      </c>
      <c r="E474" s="82">
        <v>1</v>
      </c>
      <c r="F474" s="82">
        <v>104300</v>
      </c>
      <c r="G474" s="80">
        <v>29300</v>
      </c>
      <c r="H474" s="85" t="s">
        <v>517</v>
      </c>
    </row>
    <row r="475" spans="1:8">
      <c r="A475" s="20" t="s">
        <v>53</v>
      </c>
      <c r="B475" s="20"/>
      <c r="C475" s="20"/>
      <c r="D475" s="20"/>
      <c r="E475" s="20"/>
      <c r="F475" s="20"/>
      <c r="G475" s="20"/>
      <c r="H475" s="20"/>
    </row>
    <row r="476" spans="1:8">
      <c r="A476" s="21" t="s">
        <v>54</v>
      </c>
      <c r="B476" s="21"/>
      <c r="C476" s="21"/>
      <c r="D476" s="21"/>
      <c r="E476" s="21"/>
      <c r="F476" s="21"/>
      <c r="G476" s="21"/>
      <c r="H476" s="21"/>
    </row>
    <row r="477" ht="20.25" spans="1:8">
      <c r="A477" s="65" t="s">
        <v>0</v>
      </c>
      <c r="B477" s="65"/>
      <c r="C477" s="65"/>
      <c r="D477" s="65"/>
      <c r="E477" s="65"/>
      <c r="F477" s="65"/>
      <c r="G477" s="65"/>
      <c r="H477" s="65"/>
    </row>
    <row r="478" spans="1:8">
      <c r="A478" s="1"/>
      <c r="B478" s="2" t="s">
        <v>1</v>
      </c>
      <c r="C478" s="2"/>
      <c r="D478" s="2"/>
      <c r="E478" s="2"/>
      <c r="F478" s="2"/>
      <c r="G478" s="1"/>
      <c r="H478" s="1"/>
    </row>
    <row r="479" spans="1:8">
      <c r="A479" s="68" t="s">
        <v>2</v>
      </c>
      <c r="B479" s="69" t="s">
        <v>3</v>
      </c>
      <c r="C479" s="70" t="s">
        <v>4</v>
      </c>
      <c r="D479" s="70" t="s">
        <v>5</v>
      </c>
      <c r="E479" s="70" t="s">
        <v>6</v>
      </c>
      <c r="F479" s="71" t="s">
        <v>7</v>
      </c>
      <c r="G479" s="71" t="s">
        <v>8</v>
      </c>
      <c r="H479" s="72" t="s">
        <v>9</v>
      </c>
    </row>
    <row r="480" spans="1:8">
      <c r="A480" s="68"/>
      <c r="B480" s="69"/>
      <c r="C480" s="70"/>
      <c r="D480" s="70"/>
      <c r="E480" s="70"/>
      <c r="F480" s="73"/>
      <c r="G480" s="73"/>
      <c r="H480" s="72"/>
    </row>
    <row r="481" spans="1:8">
      <c r="A481" s="68"/>
      <c r="B481" s="69"/>
      <c r="C481" s="70"/>
      <c r="D481" s="70"/>
      <c r="E481" s="70"/>
      <c r="F481" s="74"/>
      <c r="G481" s="74"/>
      <c r="H481" s="75"/>
    </row>
    <row r="482" spans="1:8">
      <c r="A482" s="68"/>
      <c r="B482" s="72" t="s">
        <v>10</v>
      </c>
      <c r="C482" s="70"/>
      <c r="D482" s="70"/>
      <c r="E482" s="101"/>
      <c r="F482" s="102"/>
      <c r="G482" s="103"/>
      <c r="H482" s="75"/>
    </row>
    <row r="483" spans="1:8">
      <c r="A483" s="72"/>
      <c r="B483" s="100" t="s">
        <v>440</v>
      </c>
      <c r="C483" s="72"/>
      <c r="D483" s="72"/>
      <c r="E483" s="77">
        <f>E484+E485+E486+E487+E488+E489+E490+E491+E492+E493+E494+E495+E496+E497+E498</f>
        <v>15</v>
      </c>
      <c r="F483" s="104"/>
      <c r="G483" s="77">
        <f>G484+G485+G486+G487+G488+G489+G490+G491+G492+G493+G494+G495+G496+G497+G498</f>
        <v>413500</v>
      </c>
      <c r="H483" s="72"/>
    </row>
    <row r="484" spans="1:8">
      <c r="A484" s="78">
        <v>46</v>
      </c>
      <c r="B484" s="82" t="s">
        <v>453</v>
      </c>
      <c r="C484" s="82" t="s">
        <v>454</v>
      </c>
      <c r="D484" s="82" t="s">
        <v>518</v>
      </c>
      <c r="E484" s="82">
        <v>1</v>
      </c>
      <c r="F484" s="82">
        <v>104100</v>
      </c>
      <c r="G484" s="80">
        <v>29300</v>
      </c>
      <c r="H484" s="82" t="s">
        <v>519</v>
      </c>
    </row>
    <row r="485" spans="1:8">
      <c r="A485" s="78">
        <v>47</v>
      </c>
      <c r="B485" s="82" t="s">
        <v>441</v>
      </c>
      <c r="C485" s="82" t="s">
        <v>13</v>
      </c>
      <c r="D485" s="82" t="s">
        <v>198</v>
      </c>
      <c r="E485" s="82">
        <v>1</v>
      </c>
      <c r="F485" s="82">
        <v>145900</v>
      </c>
      <c r="G485" s="80">
        <v>29300</v>
      </c>
      <c r="H485" s="85" t="s">
        <v>199</v>
      </c>
    </row>
    <row r="486" spans="1:8">
      <c r="A486" s="78">
        <v>48</v>
      </c>
      <c r="B486" s="82" t="s">
        <v>441</v>
      </c>
      <c r="C486" s="82" t="s">
        <v>13</v>
      </c>
      <c r="D486" s="82" t="s">
        <v>520</v>
      </c>
      <c r="E486" s="82">
        <v>1</v>
      </c>
      <c r="F486" s="82">
        <v>145300</v>
      </c>
      <c r="G486" s="80">
        <v>29300</v>
      </c>
      <c r="H486" s="85" t="s">
        <v>521</v>
      </c>
    </row>
    <row r="487" spans="1:8">
      <c r="A487" s="78">
        <v>49</v>
      </c>
      <c r="B487" s="82" t="s">
        <v>441</v>
      </c>
      <c r="C487" s="82" t="s">
        <v>13</v>
      </c>
      <c r="D487" s="82" t="s">
        <v>522</v>
      </c>
      <c r="E487" s="82">
        <v>1</v>
      </c>
      <c r="F487" s="82">
        <v>143800</v>
      </c>
      <c r="G487" s="80">
        <v>29300</v>
      </c>
      <c r="H487" s="85" t="s">
        <v>510</v>
      </c>
    </row>
    <row r="488" spans="1:8">
      <c r="A488" s="78">
        <v>50</v>
      </c>
      <c r="B488" s="82" t="s">
        <v>523</v>
      </c>
      <c r="C488" s="82" t="s">
        <v>13</v>
      </c>
      <c r="D488" s="82" t="s">
        <v>524</v>
      </c>
      <c r="E488" s="82">
        <v>1</v>
      </c>
      <c r="F488" s="82">
        <v>102800</v>
      </c>
      <c r="G488" s="80">
        <v>26700</v>
      </c>
      <c r="H488" s="83" t="s">
        <v>525</v>
      </c>
    </row>
    <row r="489" spans="1:8">
      <c r="A489" s="78">
        <v>51</v>
      </c>
      <c r="B489" s="82" t="s">
        <v>523</v>
      </c>
      <c r="C489" s="82" t="s">
        <v>13</v>
      </c>
      <c r="D489" s="82" t="s">
        <v>526</v>
      </c>
      <c r="E489" s="82">
        <v>1</v>
      </c>
      <c r="F489" s="82">
        <v>102800</v>
      </c>
      <c r="G489" s="80">
        <v>26700</v>
      </c>
      <c r="H489" s="83" t="s">
        <v>525</v>
      </c>
    </row>
    <row r="490" spans="1:8">
      <c r="A490" s="78">
        <v>52</v>
      </c>
      <c r="B490" s="82" t="s">
        <v>523</v>
      </c>
      <c r="C490" s="82" t="s">
        <v>13</v>
      </c>
      <c r="D490" s="82" t="s">
        <v>527</v>
      </c>
      <c r="E490" s="82">
        <v>1</v>
      </c>
      <c r="F490" s="82">
        <v>102800</v>
      </c>
      <c r="G490" s="80">
        <v>26700</v>
      </c>
      <c r="H490" s="83" t="s">
        <v>525</v>
      </c>
    </row>
    <row r="491" spans="1:8">
      <c r="A491" s="78">
        <v>53</v>
      </c>
      <c r="B491" s="82" t="s">
        <v>523</v>
      </c>
      <c r="C491" s="82" t="s">
        <v>13</v>
      </c>
      <c r="D491" s="82" t="s">
        <v>528</v>
      </c>
      <c r="E491" s="82">
        <v>1</v>
      </c>
      <c r="F491" s="82">
        <v>102800</v>
      </c>
      <c r="G491" s="80">
        <v>26700</v>
      </c>
      <c r="H491" s="85" t="s">
        <v>529</v>
      </c>
    </row>
    <row r="492" spans="1:8">
      <c r="A492" s="78">
        <v>54</v>
      </c>
      <c r="B492" s="82" t="s">
        <v>523</v>
      </c>
      <c r="C492" s="82" t="s">
        <v>13</v>
      </c>
      <c r="D492" s="82" t="s">
        <v>530</v>
      </c>
      <c r="E492" s="82">
        <v>1</v>
      </c>
      <c r="F492" s="82">
        <v>102800</v>
      </c>
      <c r="G492" s="80">
        <v>26700</v>
      </c>
      <c r="H492" s="85" t="s">
        <v>208</v>
      </c>
    </row>
    <row r="493" spans="1:8">
      <c r="A493" s="78">
        <v>55</v>
      </c>
      <c r="B493" s="82" t="s">
        <v>523</v>
      </c>
      <c r="C493" s="82" t="s">
        <v>13</v>
      </c>
      <c r="D493" s="82" t="s">
        <v>531</v>
      </c>
      <c r="E493" s="82">
        <v>1</v>
      </c>
      <c r="F493" s="82">
        <v>102800</v>
      </c>
      <c r="G493" s="80">
        <v>26700</v>
      </c>
      <c r="H493" s="85" t="s">
        <v>525</v>
      </c>
    </row>
    <row r="494" spans="1:8">
      <c r="A494" s="78">
        <v>56</v>
      </c>
      <c r="B494" s="82" t="s">
        <v>523</v>
      </c>
      <c r="C494" s="82" t="s">
        <v>13</v>
      </c>
      <c r="D494" s="82" t="s">
        <v>532</v>
      </c>
      <c r="E494" s="82">
        <v>1</v>
      </c>
      <c r="F494" s="82">
        <v>102800</v>
      </c>
      <c r="G494" s="80">
        <v>26700</v>
      </c>
      <c r="H494" s="85" t="s">
        <v>208</v>
      </c>
    </row>
    <row r="495" spans="1:8">
      <c r="A495" s="78">
        <v>57</v>
      </c>
      <c r="B495" s="82" t="s">
        <v>523</v>
      </c>
      <c r="C495" s="82" t="s">
        <v>13</v>
      </c>
      <c r="D495" s="82" t="s">
        <v>533</v>
      </c>
      <c r="E495" s="82">
        <v>1</v>
      </c>
      <c r="F495" s="82">
        <v>102800</v>
      </c>
      <c r="G495" s="80">
        <v>26700</v>
      </c>
      <c r="H495" s="82" t="s">
        <v>525</v>
      </c>
    </row>
    <row r="496" spans="1:8">
      <c r="A496" s="78">
        <v>58</v>
      </c>
      <c r="B496" s="82" t="s">
        <v>523</v>
      </c>
      <c r="C496" s="82" t="s">
        <v>13</v>
      </c>
      <c r="D496" s="82" t="s">
        <v>534</v>
      </c>
      <c r="E496" s="82">
        <v>1</v>
      </c>
      <c r="F496" s="82">
        <v>102800</v>
      </c>
      <c r="G496" s="80">
        <v>26700</v>
      </c>
      <c r="H496" s="82" t="s">
        <v>208</v>
      </c>
    </row>
    <row r="497" spans="1:8">
      <c r="A497" s="78">
        <v>59</v>
      </c>
      <c r="B497" s="82" t="s">
        <v>523</v>
      </c>
      <c r="C497" s="82" t="s">
        <v>13</v>
      </c>
      <c r="D497" s="82" t="s">
        <v>535</v>
      </c>
      <c r="E497" s="82">
        <v>1</v>
      </c>
      <c r="F497" s="82">
        <v>102800</v>
      </c>
      <c r="G497" s="80">
        <v>26700</v>
      </c>
      <c r="H497" s="85" t="s">
        <v>525</v>
      </c>
    </row>
    <row r="498" spans="1:8">
      <c r="A498" s="78">
        <v>60</v>
      </c>
      <c r="B498" s="105" t="s">
        <v>536</v>
      </c>
      <c r="C498" s="105" t="s">
        <v>537</v>
      </c>
      <c r="D498" s="82" t="s">
        <v>538</v>
      </c>
      <c r="E498" s="82">
        <v>1</v>
      </c>
      <c r="F498" s="82">
        <v>126000</v>
      </c>
      <c r="G498" s="80">
        <v>29300</v>
      </c>
      <c r="H498" s="85" t="s">
        <v>539</v>
      </c>
    </row>
    <row r="499" spans="1:8">
      <c r="A499" s="20" t="s">
        <v>53</v>
      </c>
      <c r="B499" s="20"/>
      <c r="C499" s="20"/>
      <c r="D499" s="20"/>
      <c r="E499" s="20"/>
      <c r="F499" s="20"/>
      <c r="G499" s="20"/>
      <c r="H499" s="20"/>
    </row>
    <row r="500" spans="1:8">
      <c r="A500" s="21" t="s">
        <v>54</v>
      </c>
      <c r="B500" s="21"/>
      <c r="C500" s="21"/>
      <c r="D500" s="21"/>
      <c r="E500" s="21"/>
      <c r="F500" s="21"/>
      <c r="G500" s="21"/>
      <c r="H500" s="21"/>
    </row>
    <row r="501" ht="20.25" spans="1:8">
      <c r="A501" s="65" t="s">
        <v>0</v>
      </c>
      <c r="B501" s="65"/>
      <c r="C501" s="65"/>
      <c r="D501" s="65"/>
      <c r="E501" s="65"/>
      <c r="F501" s="65"/>
      <c r="G501" s="65"/>
      <c r="H501" s="65"/>
    </row>
    <row r="502" spans="1:8">
      <c r="A502" s="1"/>
      <c r="B502" s="2" t="s">
        <v>1</v>
      </c>
      <c r="C502" s="2"/>
      <c r="D502" s="2"/>
      <c r="E502" s="2"/>
      <c r="F502" s="2"/>
      <c r="G502" s="1"/>
      <c r="H502" s="1"/>
    </row>
    <row r="503" spans="1:8">
      <c r="A503" s="68" t="s">
        <v>2</v>
      </c>
      <c r="B503" s="69" t="s">
        <v>3</v>
      </c>
      <c r="C503" s="70" t="s">
        <v>4</v>
      </c>
      <c r="D503" s="70" t="s">
        <v>5</v>
      </c>
      <c r="E503" s="70" t="s">
        <v>6</v>
      </c>
      <c r="F503" s="71" t="s">
        <v>7</v>
      </c>
      <c r="G503" s="71" t="s">
        <v>8</v>
      </c>
      <c r="H503" s="72" t="s">
        <v>9</v>
      </c>
    </row>
    <row r="504" spans="1:8">
      <c r="A504" s="68"/>
      <c r="B504" s="69"/>
      <c r="C504" s="70"/>
      <c r="D504" s="70"/>
      <c r="E504" s="70"/>
      <c r="F504" s="73"/>
      <c r="G504" s="73"/>
      <c r="H504" s="72"/>
    </row>
    <row r="505" spans="1:8">
      <c r="A505" s="68"/>
      <c r="B505" s="69"/>
      <c r="C505" s="70"/>
      <c r="D505" s="70"/>
      <c r="E505" s="70"/>
      <c r="F505" s="74"/>
      <c r="G505" s="74"/>
      <c r="H505" s="75"/>
    </row>
    <row r="506" spans="1:8">
      <c r="A506" s="68"/>
      <c r="B506" s="72" t="s">
        <v>10</v>
      </c>
      <c r="C506" s="70"/>
      <c r="D506" s="70"/>
      <c r="E506" s="101"/>
      <c r="F506" s="102"/>
      <c r="G506" s="103"/>
      <c r="H506" s="75"/>
    </row>
    <row r="507" spans="1:8">
      <c r="A507" s="72"/>
      <c r="B507" s="100" t="s">
        <v>440</v>
      </c>
      <c r="C507" s="72"/>
      <c r="D507" s="72"/>
      <c r="E507" s="77">
        <f>SUM(E508:E518)</f>
        <v>11</v>
      </c>
      <c r="F507" s="104"/>
      <c r="G507" s="77">
        <f>SUM(G508:G518)</f>
        <v>317100</v>
      </c>
      <c r="H507" s="72"/>
    </row>
    <row r="508" spans="1:8">
      <c r="A508" s="78">
        <v>61</v>
      </c>
      <c r="B508" s="105" t="s">
        <v>536</v>
      </c>
      <c r="C508" s="82" t="s">
        <v>540</v>
      </c>
      <c r="D508" s="82" t="s">
        <v>541</v>
      </c>
      <c r="E508" s="82">
        <v>1</v>
      </c>
      <c r="F508" s="82">
        <v>115000</v>
      </c>
      <c r="G508" s="80">
        <v>29300</v>
      </c>
      <c r="H508" s="82" t="s">
        <v>542</v>
      </c>
    </row>
    <row r="509" spans="1:8">
      <c r="A509" s="78">
        <v>62</v>
      </c>
      <c r="B509" s="105" t="s">
        <v>536</v>
      </c>
      <c r="C509" s="82" t="s">
        <v>537</v>
      </c>
      <c r="D509" s="82" t="s">
        <v>543</v>
      </c>
      <c r="E509" s="82">
        <v>1</v>
      </c>
      <c r="F509" s="82">
        <v>126000</v>
      </c>
      <c r="G509" s="80">
        <v>29300</v>
      </c>
      <c r="H509" s="85" t="s">
        <v>185</v>
      </c>
    </row>
    <row r="510" spans="1:8">
      <c r="A510" s="78">
        <v>63</v>
      </c>
      <c r="B510" s="105" t="s">
        <v>544</v>
      </c>
      <c r="C510" s="82" t="s">
        <v>545</v>
      </c>
      <c r="D510" s="82" t="s">
        <v>546</v>
      </c>
      <c r="E510" s="82">
        <v>1</v>
      </c>
      <c r="F510" s="82">
        <v>130000</v>
      </c>
      <c r="G510" s="80">
        <v>29300</v>
      </c>
      <c r="H510" s="85" t="s">
        <v>547</v>
      </c>
    </row>
    <row r="511" spans="1:8">
      <c r="A511" s="78">
        <v>64</v>
      </c>
      <c r="B511" s="105" t="s">
        <v>544</v>
      </c>
      <c r="C511" s="82" t="s">
        <v>545</v>
      </c>
      <c r="D511" s="82" t="s">
        <v>548</v>
      </c>
      <c r="E511" s="82">
        <v>1</v>
      </c>
      <c r="F511" s="82">
        <v>130000</v>
      </c>
      <c r="G511" s="80">
        <v>29300</v>
      </c>
      <c r="H511" s="85" t="s">
        <v>549</v>
      </c>
    </row>
    <row r="512" spans="1:8">
      <c r="A512" s="78">
        <v>65</v>
      </c>
      <c r="B512" s="105" t="s">
        <v>544</v>
      </c>
      <c r="C512" s="82" t="s">
        <v>545</v>
      </c>
      <c r="D512" s="82" t="s">
        <v>550</v>
      </c>
      <c r="E512" s="82">
        <v>1</v>
      </c>
      <c r="F512" s="82">
        <v>130000</v>
      </c>
      <c r="G512" s="80">
        <v>29300</v>
      </c>
      <c r="H512" s="83" t="s">
        <v>551</v>
      </c>
    </row>
    <row r="513" spans="1:8">
      <c r="A513" s="78">
        <v>66</v>
      </c>
      <c r="B513" s="105" t="s">
        <v>453</v>
      </c>
      <c r="C513" s="82" t="s">
        <v>552</v>
      </c>
      <c r="D513" s="82" t="s">
        <v>553</v>
      </c>
      <c r="E513" s="82">
        <v>1</v>
      </c>
      <c r="F513" s="82">
        <v>118800</v>
      </c>
      <c r="G513" s="80">
        <v>29300</v>
      </c>
      <c r="H513" s="83" t="s">
        <v>554</v>
      </c>
    </row>
    <row r="514" spans="1:8">
      <c r="A514" s="78">
        <v>67</v>
      </c>
      <c r="B514" s="105" t="s">
        <v>536</v>
      </c>
      <c r="C514" s="82" t="s">
        <v>540</v>
      </c>
      <c r="D514" s="82" t="s">
        <v>555</v>
      </c>
      <c r="E514" s="82">
        <v>1</v>
      </c>
      <c r="F514" s="82">
        <v>115000</v>
      </c>
      <c r="G514" s="80">
        <v>29300</v>
      </c>
      <c r="H514" s="83" t="s">
        <v>556</v>
      </c>
    </row>
    <row r="515" spans="1:8">
      <c r="A515" s="78">
        <v>68</v>
      </c>
      <c r="B515" s="105" t="s">
        <v>536</v>
      </c>
      <c r="C515" s="82" t="s">
        <v>540</v>
      </c>
      <c r="D515" s="82" t="s">
        <v>557</v>
      </c>
      <c r="E515" s="82">
        <v>1</v>
      </c>
      <c r="F515" s="82">
        <v>115000</v>
      </c>
      <c r="G515" s="80">
        <v>29300</v>
      </c>
      <c r="H515" s="85" t="s">
        <v>558</v>
      </c>
    </row>
    <row r="516" spans="1:8">
      <c r="A516" s="78">
        <v>69</v>
      </c>
      <c r="B516" s="82" t="s">
        <v>453</v>
      </c>
      <c r="C516" s="82" t="s">
        <v>454</v>
      </c>
      <c r="D516" s="82" t="s">
        <v>559</v>
      </c>
      <c r="E516" s="82">
        <v>1</v>
      </c>
      <c r="F516" s="82">
        <v>130300</v>
      </c>
      <c r="G516" s="80">
        <v>29300</v>
      </c>
      <c r="H516" s="85" t="s">
        <v>294</v>
      </c>
    </row>
    <row r="517" spans="1:8">
      <c r="A517" s="78">
        <v>70</v>
      </c>
      <c r="B517" s="82" t="s">
        <v>523</v>
      </c>
      <c r="C517" s="82" t="s">
        <v>13</v>
      </c>
      <c r="D517" s="82" t="s">
        <v>560</v>
      </c>
      <c r="E517" s="82">
        <v>1</v>
      </c>
      <c r="F517" s="82">
        <v>102800</v>
      </c>
      <c r="G517" s="80">
        <v>26700</v>
      </c>
      <c r="H517" s="82" t="s">
        <v>561</v>
      </c>
    </row>
    <row r="518" spans="1:8">
      <c r="A518" s="78">
        <v>71</v>
      </c>
      <c r="B518" s="82" t="s">
        <v>523</v>
      </c>
      <c r="C518" s="82" t="s">
        <v>13</v>
      </c>
      <c r="D518" s="82" t="s">
        <v>562</v>
      </c>
      <c r="E518" s="82">
        <v>1</v>
      </c>
      <c r="F518" s="82">
        <v>102800</v>
      </c>
      <c r="G518" s="80">
        <v>26700</v>
      </c>
      <c r="H518" s="85" t="s">
        <v>56</v>
      </c>
    </row>
    <row r="519" spans="1:8">
      <c r="A519" s="78">
        <v>72</v>
      </c>
      <c r="B519" s="105" t="s">
        <v>511</v>
      </c>
      <c r="C519" s="82" t="s">
        <v>512</v>
      </c>
      <c r="D519" s="82" t="s">
        <v>563</v>
      </c>
      <c r="E519" s="82">
        <v>1</v>
      </c>
      <c r="F519" s="82">
        <v>98800</v>
      </c>
      <c r="G519" s="80">
        <v>29300</v>
      </c>
      <c r="H519" s="82" t="s">
        <v>564</v>
      </c>
    </row>
    <row r="520" spans="1:8">
      <c r="A520" s="78">
        <v>73</v>
      </c>
      <c r="B520" s="105" t="s">
        <v>544</v>
      </c>
      <c r="C520" s="82" t="s">
        <v>545</v>
      </c>
      <c r="D520" s="82" t="s">
        <v>565</v>
      </c>
      <c r="E520" s="82">
        <v>1</v>
      </c>
      <c r="F520" s="82">
        <v>130000</v>
      </c>
      <c r="G520" s="80">
        <v>29300</v>
      </c>
      <c r="H520" s="85" t="s">
        <v>566</v>
      </c>
    </row>
    <row r="521" spans="1:8">
      <c r="A521" s="78">
        <v>74</v>
      </c>
      <c r="B521" s="82" t="s">
        <v>523</v>
      </c>
      <c r="C521" s="82" t="s">
        <v>13</v>
      </c>
      <c r="D521" s="82" t="s">
        <v>567</v>
      </c>
      <c r="E521" s="82">
        <v>1</v>
      </c>
      <c r="F521" s="82">
        <v>102800</v>
      </c>
      <c r="G521" s="80">
        <v>26700</v>
      </c>
      <c r="H521" s="85" t="s">
        <v>551</v>
      </c>
    </row>
    <row r="522" spans="1:8">
      <c r="A522" s="78">
        <v>75</v>
      </c>
      <c r="B522" s="82" t="s">
        <v>523</v>
      </c>
      <c r="C522" s="82" t="s">
        <v>13</v>
      </c>
      <c r="D522" s="82" t="s">
        <v>568</v>
      </c>
      <c r="E522" s="82">
        <v>1</v>
      </c>
      <c r="F522" s="82">
        <v>102800</v>
      </c>
      <c r="G522" s="80">
        <v>26700</v>
      </c>
      <c r="H522" s="85" t="s">
        <v>76</v>
      </c>
    </row>
    <row r="523" spans="1:8">
      <c r="A523" s="95" t="s">
        <v>53</v>
      </c>
      <c r="B523" s="95"/>
      <c r="C523" s="95"/>
      <c r="D523" s="95"/>
      <c r="E523" s="95"/>
      <c r="F523" s="95"/>
      <c r="G523" s="95"/>
      <c r="H523" s="95"/>
    </row>
    <row r="524" spans="1:8">
      <c r="A524" s="21" t="s">
        <v>54</v>
      </c>
      <c r="B524" s="21"/>
      <c r="C524" s="21"/>
      <c r="D524" s="21"/>
      <c r="E524" s="21"/>
      <c r="F524" s="21"/>
      <c r="G524" s="21"/>
      <c r="H524" s="21"/>
    </row>
    <row r="525" ht="20.25" spans="1:8">
      <c r="A525" s="65" t="s">
        <v>0</v>
      </c>
      <c r="B525" s="65"/>
      <c r="C525" s="65"/>
      <c r="D525" s="65"/>
      <c r="E525" s="65"/>
      <c r="F525" s="65"/>
      <c r="G525" s="65"/>
      <c r="H525" s="65"/>
    </row>
    <row r="526" spans="1:8">
      <c r="A526" s="1"/>
      <c r="B526" s="2" t="s">
        <v>1</v>
      </c>
      <c r="C526" s="2"/>
      <c r="D526" s="2"/>
      <c r="E526" s="2"/>
      <c r="F526" s="2"/>
      <c r="G526" s="1"/>
      <c r="H526" s="1"/>
    </row>
    <row r="527" spans="1:8">
      <c r="A527" s="68" t="s">
        <v>2</v>
      </c>
      <c r="B527" s="69" t="s">
        <v>3</v>
      </c>
      <c r="C527" s="70" t="s">
        <v>4</v>
      </c>
      <c r="D527" s="70" t="s">
        <v>5</v>
      </c>
      <c r="E527" s="70" t="s">
        <v>6</v>
      </c>
      <c r="F527" s="71" t="s">
        <v>7</v>
      </c>
      <c r="G527" s="71" t="s">
        <v>8</v>
      </c>
      <c r="H527" s="72" t="s">
        <v>9</v>
      </c>
    </row>
    <row r="528" spans="1:8">
      <c r="A528" s="68"/>
      <c r="B528" s="69"/>
      <c r="C528" s="70"/>
      <c r="D528" s="70"/>
      <c r="E528" s="70"/>
      <c r="F528" s="73"/>
      <c r="G528" s="73"/>
      <c r="H528" s="72"/>
    </row>
    <row r="529" spans="1:8">
      <c r="A529" s="68"/>
      <c r="B529" s="69"/>
      <c r="C529" s="70"/>
      <c r="D529" s="70"/>
      <c r="E529" s="70"/>
      <c r="F529" s="74"/>
      <c r="G529" s="74"/>
      <c r="H529" s="75"/>
    </row>
    <row r="530" spans="1:8">
      <c r="A530" s="68"/>
      <c r="B530" s="72" t="s">
        <v>10</v>
      </c>
      <c r="C530" s="70"/>
      <c r="D530" s="70"/>
      <c r="E530" s="101"/>
      <c r="F530" s="102"/>
      <c r="G530" s="103"/>
      <c r="H530" s="75"/>
    </row>
    <row r="531" spans="1:8">
      <c r="A531" s="72"/>
      <c r="B531" s="100" t="s">
        <v>440</v>
      </c>
      <c r="C531" s="72"/>
      <c r="D531" s="72"/>
      <c r="E531" s="77">
        <f ca="1">SUM(E519:E539)</f>
        <v>12</v>
      </c>
      <c r="F531" s="104"/>
      <c r="G531" s="77">
        <f ca="1">SUM(G519:G539)</f>
        <v>325600</v>
      </c>
      <c r="H531" s="72"/>
    </row>
    <row r="532" spans="1:8">
      <c r="A532" s="78">
        <v>76</v>
      </c>
      <c r="B532" s="82" t="s">
        <v>523</v>
      </c>
      <c r="C532" s="82" t="s">
        <v>13</v>
      </c>
      <c r="D532" s="82" t="s">
        <v>569</v>
      </c>
      <c r="E532" s="82">
        <v>1</v>
      </c>
      <c r="F532" s="82">
        <v>102800</v>
      </c>
      <c r="G532" s="80">
        <v>26700</v>
      </c>
      <c r="H532" s="83" t="s">
        <v>208</v>
      </c>
    </row>
    <row r="533" spans="1:8">
      <c r="A533" s="78">
        <v>77</v>
      </c>
      <c r="B533" s="82" t="s">
        <v>523</v>
      </c>
      <c r="C533" s="82" t="s">
        <v>13</v>
      </c>
      <c r="D533" s="82" t="s">
        <v>570</v>
      </c>
      <c r="E533" s="82">
        <v>1</v>
      </c>
      <c r="F533" s="82">
        <v>102800</v>
      </c>
      <c r="G533" s="80">
        <v>26700</v>
      </c>
      <c r="H533" s="85" t="s">
        <v>208</v>
      </c>
    </row>
    <row r="534" spans="1:8">
      <c r="A534" s="78">
        <v>78</v>
      </c>
      <c r="B534" s="82" t="s">
        <v>523</v>
      </c>
      <c r="C534" s="82" t="s">
        <v>13</v>
      </c>
      <c r="D534" s="82" t="s">
        <v>571</v>
      </c>
      <c r="E534" s="82">
        <v>1</v>
      </c>
      <c r="F534" s="82">
        <v>102800</v>
      </c>
      <c r="G534" s="80">
        <v>26700</v>
      </c>
      <c r="H534" s="85" t="s">
        <v>572</v>
      </c>
    </row>
    <row r="535" spans="1:8">
      <c r="A535" s="78">
        <v>79</v>
      </c>
      <c r="B535" s="82" t="s">
        <v>523</v>
      </c>
      <c r="C535" s="82" t="s">
        <v>13</v>
      </c>
      <c r="D535" s="82" t="s">
        <v>573</v>
      </c>
      <c r="E535" s="82">
        <v>1</v>
      </c>
      <c r="F535" s="82">
        <v>102800</v>
      </c>
      <c r="G535" s="80">
        <v>26700</v>
      </c>
      <c r="H535" s="85" t="s">
        <v>574</v>
      </c>
    </row>
    <row r="536" spans="1:8">
      <c r="A536" s="78">
        <v>80</v>
      </c>
      <c r="B536" s="82" t="s">
        <v>523</v>
      </c>
      <c r="C536" s="82" t="s">
        <v>13</v>
      </c>
      <c r="D536" s="82" t="s">
        <v>575</v>
      </c>
      <c r="E536" s="82">
        <v>1</v>
      </c>
      <c r="F536" s="82">
        <v>102800</v>
      </c>
      <c r="G536" s="80">
        <v>26700</v>
      </c>
      <c r="H536" s="82" t="s">
        <v>52</v>
      </c>
    </row>
    <row r="537" spans="1:8">
      <c r="A537" s="78">
        <v>81</v>
      </c>
      <c r="B537" s="82" t="s">
        <v>523</v>
      </c>
      <c r="C537" s="82" t="s">
        <v>13</v>
      </c>
      <c r="D537" s="82" t="s">
        <v>576</v>
      </c>
      <c r="E537" s="82">
        <v>1</v>
      </c>
      <c r="F537" s="82">
        <v>102800</v>
      </c>
      <c r="G537" s="80">
        <v>26700</v>
      </c>
      <c r="H537" s="85" t="s">
        <v>76</v>
      </c>
    </row>
    <row r="538" spans="1:8">
      <c r="A538" s="78">
        <v>82</v>
      </c>
      <c r="B538" s="82" t="s">
        <v>523</v>
      </c>
      <c r="C538" s="82" t="s">
        <v>13</v>
      </c>
      <c r="D538" s="82" t="s">
        <v>577</v>
      </c>
      <c r="E538" s="82">
        <v>1</v>
      </c>
      <c r="F538" s="82">
        <v>102800</v>
      </c>
      <c r="G538" s="80">
        <v>26700</v>
      </c>
      <c r="H538" s="83" t="s">
        <v>578</v>
      </c>
    </row>
    <row r="539" spans="1:8">
      <c r="A539" s="78">
        <v>83</v>
      </c>
      <c r="B539" s="82" t="s">
        <v>523</v>
      </c>
      <c r="C539" s="82" t="s">
        <v>13</v>
      </c>
      <c r="D539" s="82" t="s">
        <v>579</v>
      </c>
      <c r="E539" s="82">
        <v>1</v>
      </c>
      <c r="F539" s="82">
        <v>102800</v>
      </c>
      <c r="G539" s="80">
        <v>26700</v>
      </c>
      <c r="H539" s="83" t="s">
        <v>56</v>
      </c>
    </row>
    <row r="540" spans="1:8">
      <c r="A540" s="78">
        <v>84</v>
      </c>
      <c r="B540" s="82"/>
      <c r="C540" s="82"/>
      <c r="D540" s="82"/>
      <c r="E540" s="82"/>
      <c r="F540" s="82"/>
      <c r="G540" s="80"/>
      <c r="H540" s="85"/>
    </row>
    <row r="541" spans="1:8">
      <c r="A541" s="78">
        <v>85</v>
      </c>
      <c r="B541" s="82"/>
      <c r="C541" s="82"/>
      <c r="D541" s="82"/>
      <c r="E541" s="82"/>
      <c r="F541" s="82"/>
      <c r="G541" s="80"/>
      <c r="H541" s="85"/>
    </row>
    <row r="542" spans="1:8">
      <c r="A542" s="78">
        <v>86</v>
      </c>
      <c r="B542" s="82"/>
      <c r="C542" s="82"/>
      <c r="D542" s="82"/>
      <c r="E542" s="82"/>
      <c r="F542" s="82"/>
      <c r="G542" s="80"/>
      <c r="H542" s="85"/>
    </row>
    <row r="543" spans="1:8">
      <c r="A543" s="78">
        <v>87</v>
      </c>
      <c r="B543" s="82"/>
      <c r="C543" s="82"/>
      <c r="D543" s="82"/>
      <c r="E543" s="82"/>
      <c r="F543" s="82"/>
      <c r="G543" s="80"/>
      <c r="H543" s="85"/>
    </row>
    <row r="544" spans="1:8">
      <c r="A544" s="78">
        <v>88</v>
      </c>
      <c r="B544" s="82"/>
      <c r="C544" s="82"/>
      <c r="D544" s="82"/>
      <c r="E544" s="82"/>
      <c r="F544" s="82"/>
      <c r="G544" s="80"/>
      <c r="H544" s="85"/>
    </row>
    <row r="545" spans="1:8">
      <c r="A545" s="78">
        <v>89</v>
      </c>
      <c r="B545" s="82"/>
      <c r="C545" s="82"/>
      <c r="D545" s="82"/>
      <c r="E545" s="82"/>
      <c r="F545" s="82"/>
      <c r="G545" s="80"/>
      <c r="H545" s="85"/>
    </row>
    <row r="546" spans="1:8">
      <c r="A546" s="78">
        <v>90</v>
      </c>
      <c r="B546" s="82"/>
      <c r="C546" s="82"/>
      <c r="D546" s="82"/>
      <c r="E546" s="82"/>
      <c r="F546" s="82"/>
      <c r="G546" s="80"/>
      <c r="H546" s="85"/>
    </row>
    <row r="547" spans="1:8">
      <c r="A547" s="20" t="s">
        <v>53</v>
      </c>
      <c r="B547" s="20"/>
      <c r="C547" s="20"/>
      <c r="D547" s="20"/>
      <c r="E547" s="20"/>
      <c r="F547" s="20"/>
      <c r="G547" s="20"/>
      <c r="H547" s="20"/>
    </row>
    <row r="548" spans="1:8">
      <c r="A548" s="21" t="s">
        <v>54</v>
      </c>
      <c r="B548" s="21"/>
      <c r="C548" s="21"/>
      <c r="D548" s="21"/>
      <c r="E548" s="21"/>
      <c r="F548" s="21"/>
      <c r="G548" s="21"/>
      <c r="H548" s="21"/>
    </row>
    <row r="549" ht="18.75" spans="1:8">
      <c r="A549" s="106" t="s">
        <v>0</v>
      </c>
      <c r="B549" s="106"/>
      <c r="C549" s="106"/>
      <c r="D549" s="106"/>
      <c r="E549" s="106"/>
      <c r="F549" s="106"/>
      <c r="G549" s="106"/>
      <c r="H549" s="106"/>
    </row>
    <row r="550" spans="1:8">
      <c r="A550" s="107"/>
      <c r="B550" s="108" t="s">
        <v>1</v>
      </c>
      <c r="C550" s="108"/>
      <c r="D550" s="108"/>
      <c r="E550" s="108"/>
      <c r="F550" s="108"/>
      <c r="G550" s="107"/>
      <c r="H550" s="107"/>
    </row>
    <row r="551" spans="1:8">
      <c r="A551" s="109" t="s">
        <v>2</v>
      </c>
      <c r="B551" s="110" t="s">
        <v>3</v>
      </c>
      <c r="C551" s="82" t="s">
        <v>4</v>
      </c>
      <c r="D551" s="82" t="s">
        <v>5</v>
      </c>
      <c r="E551" s="82" t="s">
        <v>6</v>
      </c>
      <c r="F551" s="111" t="s">
        <v>7</v>
      </c>
      <c r="G551" s="111" t="s">
        <v>8</v>
      </c>
      <c r="H551" s="85" t="s">
        <v>9</v>
      </c>
    </row>
    <row r="552" spans="1:8">
      <c r="A552" s="109"/>
      <c r="B552" s="110"/>
      <c r="C552" s="82"/>
      <c r="D552" s="82"/>
      <c r="E552" s="82"/>
      <c r="F552" s="112"/>
      <c r="G552" s="112"/>
      <c r="H552" s="85"/>
    </row>
    <row r="553" spans="1:8">
      <c r="A553" s="109"/>
      <c r="B553" s="110"/>
      <c r="C553" s="82"/>
      <c r="D553" s="82"/>
      <c r="E553" s="82"/>
      <c r="F553" s="113"/>
      <c r="G553" s="113"/>
      <c r="H553" s="114"/>
    </row>
    <row r="554" spans="1:8">
      <c r="A554" s="109"/>
      <c r="B554" s="85" t="s">
        <v>10</v>
      </c>
      <c r="C554" s="82"/>
      <c r="D554" s="82"/>
      <c r="E554" s="82"/>
      <c r="F554" s="76"/>
      <c r="G554" s="74">
        <f>G555+G579+G603</f>
        <v>17690</v>
      </c>
      <c r="H554" s="114"/>
    </row>
    <row r="555" spans="1:8">
      <c r="A555" s="85"/>
      <c r="B555" s="100" t="s">
        <v>580</v>
      </c>
      <c r="C555" s="85"/>
      <c r="D555" s="85"/>
      <c r="E555" s="85"/>
      <c r="F555" s="85"/>
      <c r="G555" s="77">
        <f>G556+G557+G558+G559+G560+G561+G562+G563+G564+G565+G566+G567+G568+G569+G570</f>
        <v>12500</v>
      </c>
      <c r="H555" s="85"/>
    </row>
    <row r="556" spans="1:8">
      <c r="A556" s="82">
        <v>1</v>
      </c>
      <c r="B556" s="115" t="s">
        <v>581</v>
      </c>
      <c r="C556" s="115" t="s">
        <v>582</v>
      </c>
      <c r="D556" s="115" t="s">
        <v>213</v>
      </c>
      <c r="E556" s="115">
        <v>1</v>
      </c>
      <c r="F556" s="115">
        <v>8500</v>
      </c>
      <c r="G556" s="115">
        <v>1600</v>
      </c>
      <c r="H556" s="115" t="s">
        <v>52</v>
      </c>
    </row>
    <row r="557" spans="1:8">
      <c r="A557" s="82">
        <v>2</v>
      </c>
      <c r="B557" s="105" t="s">
        <v>583</v>
      </c>
      <c r="C557" s="105" t="s">
        <v>584</v>
      </c>
      <c r="D557" s="105" t="s">
        <v>585</v>
      </c>
      <c r="E557" s="105">
        <v>1</v>
      </c>
      <c r="F557" s="105">
        <v>3400</v>
      </c>
      <c r="G557" s="105">
        <v>900</v>
      </c>
      <c r="H557" s="105" t="s">
        <v>586</v>
      </c>
    </row>
    <row r="558" spans="1:8">
      <c r="A558" s="82">
        <v>3</v>
      </c>
      <c r="B558" s="105" t="s">
        <v>587</v>
      </c>
      <c r="C558" s="80" t="s">
        <v>243</v>
      </c>
      <c r="D558" s="105" t="s">
        <v>246</v>
      </c>
      <c r="E558" s="105">
        <v>1</v>
      </c>
      <c r="F558" s="105">
        <v>7400</v>
      </c>
      <c r="G558" s="105">
        <v>1600</v>
      </c>
      <c r="H558" s="105" t="s">
        <v>247</v>
      </c>
    </row>
    <row r="559" spans="1:8">
      <c r="A559" s="82">
        <v>4</v>
      </c>
      <c r="B559" s="105" t="s">
        <v>583</v>
      </c>
      <c r="C559" s="105" t="s">
        <v>584</v>
      </c>
      <c r="D559" s="115" t="s">
        <v>588</v>
      </c>
      <c r="E559" s="115">
        <v>1</v>
      </c>
      <c r="F559" s="115">
        <v>3400</v>
      </c>
      <c r="G559" s="115">
        <v>900</v>
      </c>
      <c r="H559" s="115" t="s">
        <v>589</v>
      </c>
    </row>
    <row r="560" spans="1:8">
      <c r="A560" s="82">
        <v>5</v>
      </c>
      <c r="B560" s="105" t="s">
        <v>583</v>
      </c>
      <c r="C560" s="105" t="s">
        <v>584</v>
      </c>
      <c r="D560" s="115" t="s">
        <v>590</v>
      </c>
      <c r="E560" s="115">
        <v>1</v>
      </c>
      <c r="F560" s="115">
        <v>2700</v>
      </c>
      <c r="G560" s="115">
        <v>900</v>
      </c>
      <c r="H560" s="115" t="s">
        <v>591</v>
      </c>
    </row>
    <row r="561" spans="1:8">
      <c r="A561" s="82">
        <v>6</v>
      </c>
      <c r="B561" s="105" t="s">
        <v>583</v>
      </c>
      <c r="C561" s="105" t="s">
        <v>584</v>
      </c>
      <c r="D561" s="115" t="s">
        <v>592</v>
      </c>
      <c r="E561" s="115">
        <v>1</v>
      </c>
      <c r="F561" s="115">
        <v>3500</v>
      </c>
      <c r="G561" s="115">
        <v>900</v>
      </c>
      <c r="H561" s="115" t="s">
        <v>593</v>
      </c>
    </row>
    <row r="562" spans="1:8">
      <c r="A562" s="82">
        <v>7</v>
      </c>
      <c r="B562" s="105" t="s">
        <v>583</v>
      </c>
      <c r="C562" s="105" t="s">
        <v>584</v>
      </c>
      <c r="D562" s="105" t="s">
        <v>155</v>
      </c>
      <c r="E562" s="105">
        <v>1</v>
      </c>
      <c r="F562" s="105">
        <v>3500</v>
      </c>
      <c r="G562" s="115">
        <v>900</v>
      </c>
      <c r="H562" s="85" t="s">
        <v>116</v>
      </c>
    </row>
    <row r="563" spans="1:8">
      <c r="A563" s="82">
        <v>8</v>
      </c>
      <c r="B563" s="115" t="s">
        <v>594</v>
      </c>
      <c r="C563" s="115" t="s">
        <v>595</v>
      </c>
      <c r="D563" s="115" t="s">
        <v>596</v>
      </c>
      <c r="E563" s="115">
        <v>1</v>
      </c>
      <c r="F563" s="115">
        <v>7400</v>
      </c>
      <c r="G563" s="115">
        <v>1600</v>
      </c>
      <c r="H563" s="115" t="s">
        <v>597</v>
      </c>
    </row>
    <row r="564" spans="1:8">
      <c r="A564" s="82">
        <v>9</v>
      </c>
      <c r="B564" s="115" t="s">
        <v>594</v>
      </c>
      <c r="C564" s="115" t="s">
        <v>595</v>
      </c>
      <c r="D564" s="115" t="s">
        <v>598</v>
      </c>
      <c r="E564" s="115">
        <v>1</v>
      </c>
      <c r="F564" s="115">
        <v>7200</v>
      </c>
      <c r="G564" s="116">
        <v>1600</v>
      </c>
      <c r="H564" s="115" t="s">
        <v>599</v>
      </c>
    </row>
    <row r="565" spans="1:8">
      <c r="A565" s="82">
        <v>10</v>
      </c>
      <c r="B565" s="105" t="s">
        <v>600</v>
      </c>
      <c r="C565" s="80" t="s">
        <v>243</v>
      </c>
      <c r="D565" s="115" t="s">
        <v>135</v>
      </c>
      <c r="E565" s="115">
        <v>1</v>
      </c>
      <c r="F565" s="115">
        <v>8000</v>
      </c>
      <c r="G565" s="115">
        <v>1600</v>
      </c>
      <c r="H565" s="115" t="s">
        <v>136</v>
      </c>
    </row>
    <row r="566" spans="1:8">
      <c r="A566" s="82">
        <v>11</v>
      </c>
      <c r="B566" s="115"/>
      <c r="C566" s="117"/>
      <c r="D566" s="115"/>
      <c r="E566" s="115"/>
      <c r="F566" s="115"/>
      <c r="G566" s="115"/>
      <c r="H566" s="115"/>
    </row>
    <row r="567" spans="1:8">
      <c r="A567" s="82">
        <v>12</v>
      </c>
      <c r="B567" s="118"/>
      <c r="C567" s="118"/>
      <c r="D567" s="118"/>
      <c r="E567" s="115"/>
      <c r="F567" s="115"/>
      <c r="G567" s="115"/>
      <c r="H567" s="115"/>
    </row>
    <row r="568" spans="1:8">
      <c r="A568" s="82">
        <v>13</v>
      </c>
      <c r="B568" s="115"/>
      <c r="C568" s="115"/>
      <c r="D568" s="115"/>
      <c r="E568" s="115"/>
      <c r="F568" s="115"/>
      <c r="G568" s="115"/>
      <c r="H568" s="115"/>
    </row>
    <row r="569" spans="1:8">
      <c r="A569" s="82">
        <v>14</v>
      </c>
      <c r="B569" s="115"/>
      <c r="C569" s="115"/>
      <c r="D569" s="115"/>
      <c r="E569" s="115"/>
      <c r="F569" s="115"/>
      <c r="G569" s="115"/>
      <c r="H569" s="115"/>
    </row>
    <row r="570" spans="1:8">
      <c r="A570" s="82">
        <v>15</v>
      </c>
      <c r="B570" s="115"/>
      <c r="C570" s="115"/>
      <c r="D570" s="115"/>
      <c r="E570" s="115"/>
      <c r="F570" s="115"/>
      <c r="G570" s="115"/>
      <c r="H570" s="115"/>
    </row>
    <row r="571" spans="1:8">
      <c r="A571" s="47" t="s">
        <v>53</v>
      </c>
      <c r="B571" s="47"/>
      <c r="C571" s="47"/>
      <c r="D571" s="47"/>
      <c r="E571" s="47"/>
      <c r="F571" s="47"/>
      <c r="G571" s="47"/>
      <c r="H571" s="47"/>
    </row>
    <row r="572" spans="1:8">
      <c r="A572" s="48" t="s">
        <v>54</v>
      </c>
      <c r="B572" s="48"/>
      <c r="C572" s="48"/>
      <c r="D572" s="48"/>
      <c r="E572" s="48"/>
      <c r="F572" s="48"/>
      <c r="G572" s="48"/>
      <c r="H572" s="48"/>
    </row>
    <row r="573" ht="18.75" spans="1:8">
      <c r="A573" s="119" t="s">
        <v>0</v>
      </c>
      <c r="B573" s="119"/>
      <c r="C573" s="119"/>
      <c r="D573" s="119"/>
      <c r="E573" s="119"/>
      <c r="F573" s="119"/>
      <c r="G573" s="119"/>
      <c r="H573" s="119"/>
    </row>
    <row r="574" spans="1:8">
      <c r="A574" s="1"/>
      <c r="B574" s="2" t="s">
        <v>1</v>
      </c>
      <c r="C574" s="2"/>
      <c r="D574" s="2"/>
      <c r="E574" s="2"/>
      <c r="F574" s="2"/>
      <c r="G574" s="1"/>
      <c r="H574" s="1"/>
    </row>
    <row r="575" spans="1:8">
      <c r="A575" s="68" t="s">
        <v>2</v>
      </c>
      <c r="B575" s="69" t="s">
        <v>3</v>
      </c>
      <c r="C575" s="70" t="s">
        <v>4</v>
      </c>
      <c r="D575" s="70" t="s">
        <v>5</v>
      </c>
      <c r="E575" s="70" t="s">
        <v>6</v>
      </c>
      <c r="F575" s="71" t="s">
        <v>7</v>
      </c>
      <c r="G575" s="71" t="s">
        <v>8</v>
      </c>
      <c r="H575" s="72" t="s">
        <v>9</v>
      </c>
    </row>
    <row r="576" spans="1:8">
      <c r="A576" s="68"/>
      <c r="B576" s="69"/>
      <c r="C576" s="70"/>
      <c r="D576" s="70"/>
      <c r="E576" s="70"/>
      <c r="F576" s="73"/>
      <c r="G576" s="73"/>
      <c r="H576" s="72"/>
    </row>
    <row r="577" spans="1:8">
      <c r="A577" s="68"/>
      <c r="B577" s="69"/>
      <c r="C577" s="70"/>
      <c r="D577" s="70"/>
      <c r="E577" s="70"/>
      <c r="F577" s="74"/>
      <c r="G577" s="74"/>
      <c r="H577" s="75"/>
    </row>
    <row r="578" spans="1:8">
      <c r="A578" s="68"/>
      <c r="B578" s="72" t="s">
        <v>10</v>
      </c>
      <c r="C578" s="70"/>
      <c r="D578" s="70"/>
      <c r="E578" s="70"/>
      <c r="F578" s="76"/>
      <c r="G578" s="74">
        <f>G579+G603+G627</f>
        <v>11190</v>
      </c>
      <c r="H578" s="75"/>
    </row>
    <row r="579" spans="1:8">
      <c r="A579" s="72"/>
      <c r="B579" s="100" t="s">
        <v>601</v>
      </c>
      <c r="C579" s="72"/>
      <c r="D579" s="72"/>
      <c r="E579" s="72"/>
      <c r="F579" s="72"/>
      <c r="G579" s="77">
        <f>G580+G581+G582+G583+G584+G585+G586+G587+G588+G589+G590+G591+G592+G593+G594</f>
        <v>5190</v>
      </c>
      <c r="H579" s="72"/>
    </row>
    <row r="580" spans="1:8">
      <c r="A580" s="78">
        <v>1</v>
      </c>
      <c r="B580" s="82" t="s">
        <v>602</v>
      </c>
      <c r="C580" s="82" t="s">
        <v>603</v>
      </c>
      <c r="D580" s="82" t="s">
        <v>41</v>
      </c>
      <c r="E580" s="82">
        <v>1</v>
      </c>
      <c r="F580" s="82">
        <v>4100</v>
      </c>
      <c r="G580" s="80">
        <v>590</v>
      </c>
      <c r="H580" s="85" t="s">
        <v>42</v>
      </c>
    </row>
    <row r="581" spans="1:8">
      <c r="A581" s="69">
        <v>2</v>
      </c>
      <c r="B581" s="82" t="s">
        <v>604</v>
      </c>
      <c r="C581" s="82" t="s">
        <v>605</v>
      </c>
      <c r="D581" s="82" t="s">
        <v>606</v>
      </c>
      <c r="E581" s="82">
        <v>1</v>
      </c>
      <c r="F581" s="82">
        <v>7670</v>
      </c>
      <c r="G581" s="80">
        <v>2300</v>
      </c>
      <c r="H581" s="85" t="s">
        <v>607</v>
      </c>
    </row>
    <row r="582" spans="1:8">
      <c r="A582" s="78">
        <v>3</v>
      </c>
      <c r="B582" s="82" t="s">
        <v>604</v>
      </c>
      <c r="C582" s="82" t="s">
        <v>605</v>
      </c>
      <c r="D582" s="82" t="s">
        <v>55</v>
      </c>
      <c r="E582" s="82">
        <v>1</v>
      </c>
      <c r="F582" s="82">
        <v>15500</v>
      </c>
      <c r="G582" s="80">
        <v>2300</v>
      </c>
      <c r="H582" s="85" t="s">
        <v>608</v>
      </c>
    </row>
    <row r="583" spans="1:8">
      <c r="A583" s="78">
        <v>4</v>
      </c>
      <c r="B583" s="105"/>
      <c r="C583" s="105"/>
      <c r="D583" s="105"/>
      <c r="E583" s="105"/>
      <c r="F583" s="105"/>
      <c r="G583" s="105"/>
      <c r="H583" s="105"/>
    </row>
    <row r="584" spans="1:8">
      <c r="A584" s="69">
        <v>5</v>
      </c>
      <c r="B584" s="105"/>
      <c r="C584" s="105"/>
      <c r="D584" s="105"/>
      <c r="E584" s="105"/>
      <c r="F584" s="105"/>
      <c r="G584" s="105"/>
      <c r="H584" s="105"/>
    </row>
    <row r="585" spans="1:8">
      <c r="A585" s="78">
        <v>6</v>
      </c>
      <c r="B585" s="105"/>
      <c r="C585" s="105"/>
      <c r="D585" s="105"/>
      <c r="E585" s="105"/>
      <c r="F585" s="105"/>
      <c r="G585" s="105"/>
      <c r="H585" s="105"/>
    </row>
    <row r="586" spans="1:8">
      <c r="A586" s="78">
        <v>7</v>
      </c>
      <c r="B586" s="105"/>
      <c r="C586" s="105"/>
      <c r="D586" s="105"/>
      <c r="E586" s="105"/>
      <c r="F586" s="105"/>
      <c r="G586" s="105"/>
      <c r="H586" s="105"/>
    </row>
    <row r="587" spans="1:8">
      <c r="A587" s="69">
        <v>8</v>
      </c>
      <c r="B587" s="105"/>
      <c r="C587" s="105"/>
      <c r="D587" s="105"/>
      <c r="E587" s="105"/>
      <c r="F587" s="105"/>
      <c r="G587" s="80"/>
      <c r="H587" s="105"/>
    </row>
    <row r="588" spans="1:8">
      <c r="A588" s="78">
        <v>9</v>
      </c>
      <c r="B588" s="105"/>
      <c r="C588" s="105"/>
      <c r="D588" s="105"/>
      <c r="E588" s="105"/>
      <c r="F588" s="105"/>
      <c r="G588" s="80"/>
      <c r="H588" s="105"/>
    </row>
    <row r="589" spans="1:8">
      <c r="A589" s="78">
        <v>10</v>
      </c>
      <c r="B589" s="105"/>
      <c r="C589" s="105"/>
      <c r="D589" s="105"/>
      <c r="E589" s="105"/>
      <c r="F589" s="105"/>
      <c r="G589" s="80"/>
      <c r="H589" s="105"/>
    </row>
    <row r="590" spans="1:8">
      <c r="A590" s="69">
        <v>11</v>
      </c>
      <c r="B590" s="82"/>
      <c r="C590" s="82"/>
      <c r="D590" s="82"/>
      <c r="E590" s="82"/>
      <c r="F590" s="82"/>
      <c r="G590" s="82"/>
      <c r="H590" s="85"/>
    </row>
    <row r="591" spans="1:8">
      <c r="A591" s="78">
        <v>12</v>
      </c>
      <c r="B591" s="82"/>
      <c r="C591" s="82"/>
      <c r="D591" s="82"/>
      <c r="E591" s="82"/>
      <c r="F591" s="82"/>
      <c r="G591" s="82"/>
      <c r="H591" s="85"/>
    </row>
    <row r="592" spans="1:8">
      <c r="A592" s="78">
        <v>13</v>
      </c>
      <c r="B592" s="82"/>
      <c r="C592" s="82"/>
      <c r="D592" s="82"/>
      <c r="E592" s="82"/>
      <c r="F592" s="82"/>
      <c r="G592" s="82"/>
      <c r="H592" s="85"/>
    </row>
    <row r="593" spans="1:8">
      <c r="A593" s="69">
        <v>14</v>
      </c>
      <c r="B593" s="82"/>
      <c r="C593" s="82"/>
      <c r="D593" s="82"/>
      <c r="E593" s="82"/>
      <c r="F593" s="82"/>
      <c r="G593" s="82"/>
      <c r="H593" s="85"/>
    </row>
    <row r="594" spans="1:8">
      <c r="A594" s="78">
        <v>15</v>
      </c>
      <c r="B594" s="82"/>
      <c r="C594" s="82"/>
      <c r="D594" s="82"/>
      <c r="E594" s="82"/>
      <c r="F594" s="82"/>
      <c r="G594" s="82"/>
      <c r="H594" s="85"/>
    </row>
    <row r="595" spans="1:8">
      <c r="A595" s="20" t="s">
        <v>53</v>
      </c>
      <c r="B595" s="20"/>
      <c r="C595" s="20"/>
      <c r="D595" s="20"/>
      <c r="E595" s="20"/>
      <c r="F595" s="20"/>
      <c r="G595" s="20"/>
      <c r="H595" s="20"/>
    </row>
    <row r="596" spans="1:8">
      <c r="A596" s="21" t="s">
        <v>54</v>
      </c>
      <c r="B596" s="21"/>
      <c r="C596" s="21"/>
      <c r="D596" s="21"/>
      <c r="E596" s="21"/>
      <c r="F596" s="21"/>
      <c r="G596" s="21"/>
      <c r="H596" s="21"/>
    </row>
    <row r="597" ht="18.75" spans="1:8">
      <c r="A597" s="120" t="s">
        <v>0</v>
      </c>
      <c r="B597" s="120"/>
      <c r="C597" s="120"/>
      <c r="D597" s="120"/>
      <c r="E597" s="120"/>
      <c r="F597" s="120"/>
      <c r="G597" s="120"/>
      <c r="H597" s="120"/>
    </row>
    <row r="598" spans="1:8">
      <c r="A598" s="121"/>
      <c r="B598" s="122" t="s">
        <v>1</v>
      </c>
      <c r="C598" s="122"/>
      <c r="D598" s="122"/>
      <c r="E598" s="122"/>
      <c r="F598" s="122"/>
      <c r="G598" s="121"/>
      <c r="H598" s="121"/>
    </row>
    <row r="599" spans="1:8">
      <c r="A599" s="123" t="s">
        <v>2</v>
      </c>
      <c r="B599" s="124" t="s">
        <v>3</v>
      </c>
      <c r="C599" s="125" t="s">
        <v>4</v>
      </c>
      <c r="D599" s="125" t="s">
        <v>5</v>
      </c>
      <c r="E599" s="125" t="s">
        <v>6</v>
      </c>
      <c r="F599" s="126" t="s">
        <v>7</v>
      </c>
      <c r="G599" s="126" t="s">
        <v>8</v>
      </c>
      <c r="H599" s="127" t="s">
        <v>9</v>
      </c>
    </row>
    <row r="600" spans="1:8">
      <c r="A600" s="123"/>
      <c r="B600" s="124"/>
      <c r="C600" s="125"/>
      <c r="D600" s="125"/>
      <c r="E600" s="125"/>
      <c r="F600" s="128"/>
      <c r="G600" s="128"/>
      <c r="H600" s="127"/>
    </row>
    <row r="601" spans="1:8">
      <c r="A601" s="123"/>
      <c r="B601" s="124"/>
      <c r="C601" s="125"/>
      <c r="D601" s="125"/>
      <c r="E601" s="125"/>
      <c r="F601" s="129"/>
      <c r="G601" s="129"/>
      <c r="H601" s="130"/>
    </row>
    <row r="602" ht="14.25" spans="1:8">
      <c r="A602" s="123"/>
      <c r="B602" s="127" t="s">
        <v>10</v>
      </c>
      <c r="C602" s="125"/>
      <c r="D602" s="125"/>
      <c r="E602" s="125"/>
      <c r="F602" s="131"/>
      <c r="G602" s="132">
        <v>43500</v>
      </c>
      <c r="H602" s="130"/>
    </row>
    <row r="603" ht="14.25" spans="1:8">
      <c r="A603" s="127"/>
      <c r="B603" s="133" t="s">
        <v>609</v>
      </c>
      <c r="C603" s="127"/>
      <c r="D603" s="127"/>
      <c r="E603" s="127"/>
      <c r="F603" s="127"/>
      <c r="G603" s="134"/>
      <c r="H603" s="127"/>
    </row>
    <row r="604" spans="1:8">
      <c r="A604" s="135">
        <v>1</v>
      </c>
      <c r="B604" s="136" t="s">
        <v>610</v>
      </c>
      <c r="C604" s="136" t="s">
        <v>552</v>
      </c>
      <c r="D604" s="96" t="s">
        <v>611</v>
      </c>
      <c r="E604" s="137">
        <v>1</v>
      </c>
      <c r="F604" s="97">
        <v>146500</v>
      </c>
      <c r="G604" s="132">
        <v>43500</v>
      </c>
      <c r="H604" s="98" t="s">
        <v>612</v>
      </c>
    </row>
    <row r="605" spans="1:8">
      <c r="A605" s="124">
        <v>2</v>
      </c>
      <c r="B605" s="136"/>
      <c r="C605" s="136"/>
      <c r="D605" s="138"/>
      <c r="E605" s="136"/>
      <c r="F605" s="137"/>
      <c r="G605" s="132"/>
      <c r="H605" s="138"/>
    </row>
    <row r="606" spans="1:8">
      <c r="A606" s="135">
        <v>3</v>
      </c>
      <c r="B606" s="136"/>
      <c r="C606" s="136"/>
      <c r="D606" s="136"/>
      <c r="E606" s="136"/>
      <c r="F606" s="136"/>
      <c r="G606" s="132"/>
      <c r="H606" s="136"/>
    </row>
    <row r="607" spans="1:8">
      <c r="A607" s="124"/>
      <c r="B607" s="136"/>
      <c r="C607" s="139"/>
      <c r="D607" s="136"/>
      <c r="E607" s="136"/>
      <c r="F607" s="136"/>
      <c r="G607" s="140"/>
      <c r="H607" s="136"/>
    </row>
    <row r="608" spans="1:8">
      <c r="A608" s="135"/>
      <c r="B608" s="136"/>
      <c r="C608" s="132"/>
      <c r="D608" s="136"/>
      <c r="E608" s="136"/>
      <c r="F608" s="136"/>
      <c r="G608" s="132"/>
      <c r="H608" s="136"/>
    </row>
    <row r="609" spans="1:8">
      <c r="A609" s="124"/>
      <c r="B609" s="136"/>
      <c r="C609" s="132"/>
      <c r="D609" s="136"/>
      <c r="E609" s="136"/>
      <c r="F609" s="136"/>
      <c r="G609" s="132"/>
      <c r="H609" s="136"/>
    </row>
    <row r="610" spans="1:8">
      <c r="A610" s="135"/>
      <c r="B610" s="136"/>
      <c r="C610" s="139"/>
      <c r="D610" s="136"/>
      <c r="E610" s="136"/>
      <c r="F610" s="136"/>
      <c r="G610" s="140"/>
      <c r="H610" s="136"/>
    </row>
    <row r="611" spans="1:8">
      <c r="A611" s="124"/>
      <c r="B611" s="136"/>
      <c r="C611" s="132"/>
      <c r="D611" s="136"/>
      <c r="E611" s="136"/>
      <c r="F611" s="136"/>
      <c r="G611" s="136"/>
      <c r="H611" s="141"/>
    </row>
    <row r="612" spans="1:8">
      <c r="A612" s="135"/>
      <c r="B612" s="136"/>
      <c r="C612" s="132"/>
      <c r="D612" s="137"/>
      <c r="E612" s="136"/>
      <c r="F612" s="136"/>
      <c r="G612" s="136"/>
      <c r="H612" s="141"/>
    </row>
    <row r="613" spans="1:8">
      <c r="A613" s="124"/>
      <c r="B613" s="136"/>
      <c r="C613" s="132"/>
      <c r="D613" s="136"/>
      <c r="E613" s="136"/>
      <c r="F613" s="136"/>
      <c r="G613" s="136"/>
      <c r="H613" s="136"/>
    </row>
    <row r="614" spans="1:8">
      <c r="A614" s="135"/>
      <c r="B614" s="136"/>
      <c r="C614" s="136"/>
      <c r="D614" s="136"/>
      <c r="E614" s="136"/>
      <c r="F614" s="136"/>
      <c r="G614" s="136"/>
      <c r="H614" s="136"/>
    </row>
    <row r="615" spans="1:8">
      <c r="A615" s="124"/>
      <c r="B615" s="136"/>
      <c r="C615" s="136"/>
      <c r="D615" s="136"/>
      <c r="E615" s="136"/>
      <c r="F615" s="136"/>
      <c r="G615" s="136"/>
      <c r="H615" s="136"/>
    </row>
    <row r="616" spans="1:8">
      <c r="A616" s="135"/>
      <c r="B616" s="136"/>
      <c r="C616" s="136"/>
      <c r="D616" s="138"/>
      <c r="E616" s="136"/>
      <c r="F616" s="136"/>
      <c r="G616" s="136"/>
      <c r="H616" s="138"/>
    </row>
    <row r="617" spans="1:8">
      <c r="A617" s="124"/>
      <c r="B617" s="136"/>
      <c r="C617" s="136"/>
      <c r="D617" s="136"/>
      <c r="E617" s="136"/>
      <c r="F617" s="136"/>
      <c r="G617" s="136"/>
      <c r="H617" s="136"/>
    </row>
    <row r="618" spans="1:8">
      <c r="A618" s="135"/>
      <c r="B618" s="136"/>
      <c r="C618" s="136"/>
      <c r="D618" s="142"/>
      <c r="E618" s="136"/>
      <c r="F618" s="92"/>
      <c r="G618" s="136"/>
      <c r="H618" s="94"/>
    </row>
    <row r="619" spans="1:8">
      <c r="A619" s="143" t="s">
        <v>53</v>
      </c>
      <c r="B619" s="144"/>
      <c r="C619" s="144"/>
      <c r="D619" s="144"/>
      <c r="E619" s="144"/>
      <c r="F619" s="144"/>
      <c r="G619" s="144"/>
      <c r="H619" s="144"/>
    </row>
    <row r="620" spans="1:8">
      <c r="A620" s="145" t="s">
        <v>54</v>
      </c>
      <c r="B620" s="145"/>
      <c r="C620" s="145"/>
      <c r="D620" s="145"/>
      <c r="E620" s="145"/>
      <c r="F620" s="145"/>
      <c r="G620" s="145"/>
      <c r="H620" s="145"/>
    </row>
    <row r="621" ht="20.25" spans="1:8">
      <c r="A621" s="65" t="s">
        <v>0</v>
      </c>
      <c r="B621" s="65"/>
      <c r="C621" s="65"/>
      <c r="D621" s="65"/>
      <c r="E621" s="65"/>
      <c r="F621" s="65"/>
      <c r="G621" s="65"/>
      <c r="H621" s="65"/>
    </row>
    <row r="622" spans="1:8">
      <c r="A622" s="1"/>
      <c r="B622" s="2" t="s">
        <v>1</v>
      </c>
      <c r="C622" s="2"/>
      <c r="D622" s="2"/>
      <c r="E622" s="2"/>
      <c r="F622" s="2"/>
      <c r="G622" s="1"/>
      <c r="H622" s="1"/>
    </row>
    <row r="623" spans="1:8">
      <c r="A623" s="68" t="s">
        <v>2</v>
      </c>
      <c r="B623" s="69" t="s">
        <v>3</v>
      </c>
      <c r="C623" s="70" t="s">
        <v>4</v>
      </c>
      <c r="D623" s="70" t="s">
        <v>5</v>
      </c>
      <c r="E623" s="70" t="s">
        <v>6</v>
      </c>
      <c r="F623" s="71" t="s">
        <v>7</v>
      </c>
      <c r="G623" s="71" t="s">
        <v>8</v>
      </c>
      <c r="H623" s="72" t="s">
        <v>9</v>
      </c>
    </row>
    <row r="624" spans="1:8">
      <c r="A624" s="68"/>
      <c r="B624" s="69"/>
      <c r="C624" s="70"/>
      <c r="D624" s="70"/>
      <c r="E624" s="70"/>
      <c r="F624" s="73"/>
      <c r="G624" s="73"/>
      <c r="H624" s="72"/>
    </row>
    <row r="625" spans="1:8">
      <c r="A625" s="68"/>
      <c r="B625" s="69"/>
      <c r="C625" s="70"/>
      <c r="D625" s="70"/>
      <c r="E625" s="70"/>
      <c r="F625" s="74"/>
      <c r="G625" s="74"/>
      <c r="H625" s="75"/>
    </row>
    <row r="626" spans="1:8">
      <c r="A626" s="68"/>
      <c r="B626" s="72" t="s">
        <v>10</v>
      </c>
      <c r="C626" s="70"/>
      <c r="D626" s="70"/>
      <c r="E626" s="70"/>
      <c r="F626" s="76"/>
      <c r="G626" s="74">
        <f>G627+G651+G675</f>
        <v>21500</v>
      </c>
      <c r="H626" s="75"/>
    </row>
    <row r="627" spans="1:8">
      <c r="A627" s="72"/>
      <c r="B627" s="100" t="s">
        <v>613</v>
      </c>
      <c r="C627" s="72"/>
      <c r="D627" s="72"/>
      <c r="E627" s="72"/>
      <c r="F627" s="72"/>
      <c r="G627" s="77">
        <f>G628+G629+G630+G631+G632+G633+G634+G635+G636+G637+G638+G639+G640+G641+G642</f>
        <v>6000</v>
      </c>
      <c r="H627" s="72"/>
    </row>
    <row r="628" spans="1:8">
      <c r="A628" s="78">
        <v>1</v>
      </c>
      <c r="B628" s="84" t="s">
        <v>614</v>
      </c>
      <c r="C628" s="84" t="s">
        <v>615</v>
      </c>
      <c r="D628" s="84" t="s">
        <v>404</v>
      </c>
      <c r="E628" s="90">
        <v>1</v>
      </c>
      <c r="F628" s="97">
        <v>10000</v>
      </c>
      <c r="G628" s="80">
        <v>3000</v>
      </c>
      <c r="H628" s="98" t="s">
        <v>405</v>
      </c>
    </row>
    <row r="629" spans="1:8">
      <c r="A629" s="69">
        <v>2</v>
      </c>
      <c r="B629" s="84" t="s">
        <v>614</v>
      </c>
      <c r="C629" s="84" t="s">
        <v>615</v>
      </c>
      <c r="D629" s="89" t="s">
        <v>616</v>
      </c>
      <c r="E629" s="84">
        <v>1</v>
      </c>
      <c r="F629" s="90">
        <v>10000</v>
      </c>
      <c r="G629" s="80">
        <v>3000</v>
      </c>
      <c r="H629" s="89" t="s">
        <v>171</v>
      </c>
    </row>
    <row r="630" spans="1:8">
      <c r="A630" s="78">
        <v>3</v>
      </c>
      <c r="B630" s="84"/>
      <c r="C630" s="84"/>
      <c r="D630" s="84"/>
      <c r="E630" s="84"/>
      <c r="F630" s="84"/>
      <c r="G630" s="80"/>
      <c r="H630" s="84"/>
    </row>
    <row r="631" spans="1:8">
      <c r="A631" s="69"/>
      <c r="B631" s="84"/>
      <c r="C631" s="146"/>
      <c r="D631" s="84"/>
      <c r="E631" s="84"/>
      <c r="F631" s="84"/>
      <c r="G631" s="93"/>
      <c r="H631" s="84"/>
    </row>
    <row r="632" spans="1:8">
      <c r="A632" s="78"/>
      <c r="B632" s="84"/>
      <c r="C632" s="80"/>
      <c r="D632" s="84"/>
      <c r="E632" s="84"/>
      <c r="F632" s="84"/>
      <c r="G632" s="80"/>
      <c r="H632" s="84"/>
    </row>
    <row r="633" spans="1:8">
      <c r="A633" s="69"/>
      <c r="B633" s="84"/>
      <c r="C633" s="80"/>
      <c r="D633" s="84"/>
      <c r="E633" s="84"/>
      <c r="F633" s="84"/>
      <c r="G633" s="80"/>
      <c r="H633" s="84"/>
    </row>
    <row r="634" spans="1:8">
      <c r="A634" s="78"/>
      <c r="B634" s="84"/>
      <c r="C634" s="146"/>
      <c r="D634" s="84"/>
      <c r="E634" s="84"/>
      <c r="F634" s="84"/>
      <c r="G634" s="93"/>
      <c r="H634" s="84"/>
    </row>
    <row r="635" spans="1:8">
      <c r="A635" s="69"/>
      <c r="B635" s="84"/>
      <c r="C635" s="80"/>
      <c r="D635" s="84"/>
      <c r="E635" s="84"/>
      <c r="F635" s="84"/>
      <c r="G635" s="84"/>
      <c r="H635" s="99"/>
    </row>
    <row r="636" spans="1:8">
      <c r="A636" s="78"/>
      <c r="B636" s="84"/>
      <c r="C636" s="80"/>
      <c r="D636" s="90"/>
      <c r="E636" s="84"/>
      <c r="F636" s="84"/>
      <c r="G636" s="84"/>
      <c r="H636" s="99"/>
    </row>
    <row r="637" spans="1:8">
      <c r="A637" s="69"/>
      <c r="B637" s="84"/>
      <c r="C637" s="80"/>
      <c r="D637" s="84"/>
      <c r="E637" s="84"/>
      <c r="F637" s="84"/>
      <c r="G637" s="84"/>
      <c r="H637" s="84"/>
    </row>
    <row r="638" spans="1:8">
      <c r="A638" s="78"/>
      <c r="B638" s="84"/>
      <c r="C638" s="84"/>
      <c r="D638" s="84"/>
      <c r="E638" s="84"/>
      <c r="F638" s="84"/>
      <c r="G638" s="84"/>
      <c r="H638" s="84"/>
    </row>
    <row r="639" spans="1:8">
      <c r="A639" s="69"/>
      <c r="B639" s="84"/>
      <c r="C639" s="84"/>
      <c r="D639" s="84"/>
      <c r="E639" s="84"/>
      <c r="F639" s="84"/>
      <c r="G639" s="84"/>
      <c r="H639" s="84"/>
    </row>
    <row r="640" spans="1:8">
      <c r="A640" s="78"/>
      <c r="B640" s="84"/>
      <c r="C640" s="84"/>
      <c r="D640" s="89"/>
      <c r="E640" s="84"/>
      <c r="F640" s="84"/>
      <c r="G640" s="84"/>
      <c r="H640" s="89"/>
    </row>
    <row r="641" spans="1:8">
      <c r="A641" s="69"/>
      <c r="B641" s="84"/>
      <c r="C641" s="84"/>
      <c r="D641" s="84"/>
      <c r="E641" s="84"/>
      <c r="F641" s="84"/>
      <c r="G641" s="84"/>
      <c r="H641" s="84"/>
    </row>
    <row r="642" spans="1:8">
      <c r="A642" s="78"/>
      <c r="B642" s="84"/>
      <c r="C642" s="84"/>
      <c r="D642" s="91"/>
      <c r="E642" s="84"/>
      <c r="F642" s="92"/>
      <c r="G642" s="84"/>
      <c r="H642" s="94"/>
    </row>
    <row r="643" spans="1:8">
      <c r="A643" s="20" t="s">
        <v>53</v>
      </c>
      <c r="B643" s="95"/>
      <c r="C643" s="95"/>
      <c r="D643" s="95"/>
      <c r="E643" s="95"/>
      <c r="F643" s="95"/>
      <c r="G643" s="95"/>
      <c r="H643" s="95"/>
    </row>
    <row r="644" spans="1:8">
      <c r="A644" s="21" t="s">
        <v>54</v>
      </c>
      <c r="B644" s="21"/>
      <c r="C644" s="21"/>
      <c r="D644" s="21"/>
      <c r="E644" s="21"/>
      <c r="F644" s="21"/>
      <c r="G644" s="21"/>
      <c r="H644" s="21"/>
    </row>
    <row r="645" ht="18.75" spans="1:8">
      <c r="A645" s="106" t="s">
        <v>0</v>
      </c>
      <c r="B645" s="106"/>
      <c r="C645" s="106"/>
      <c r="D645" s="106"/>
      <c r="E645" s="106"/>
      <c r="F645" s="106"/>
      <c r="G645" s="106"/>
      <c r="H645" s="106"/>
    </row>
    <row r="646" spans="1:8">
      <c r="A646" s="107"/>
      <c r="B646" s="108" t="s">
        <v>1</v>
      </c>
      <c r="C646" s="108"/>
      <c r="D646" s="108"/>
      <c r="E646" s="108"/>
      <c r="F646" s="108"/>
      <c r="G646" s="107"/>
      <c r="H646" s="107"/>
    </row>
    <row r="647" spans="1:8">
      <c r="A647" s="109" t="s">
        <v>2</v>
      </c>
      <c r="B647" s="110" t="s">
        <v>3</v>
      </c>
      <c r="C647" s="82" t="s">
        <v>4</v>
      </c>
      <c r="D647" s="82" t="s">
        <v>5</v>
      </c>
      <c r="E647" s="82" t="s">
        <v>6</v>
      </c>
      <c r="F647" s="111" t="s">
        <v>7</v>
      </c>
      <c r="G647" s="111" t="s">
        <v>8</v>
      </c>
      <c r="H647" s="85" t="s">
        <v>9</v>
      </c>
    </row>
    <row r="648" spans="1:8">
      <c r="A648" s="109"/>
      <c r="B648" s="110"/>
      <c r="C648" s="82"/>
      <c r="D648" s="82"/>
      <c r="E648" s="82"/>
      <c r="F648" s="112"/>
      <c r="G648" s="112"/>
      <c r="H648" s="85"/>
    </row>
    <row r="649" spans="1:8">
      <c r="A649" s="109"/>
      <c r="B649" s="110"/>
      <c r="C649" s="82"/>
      <c r="D649" s="82"/>
      <c r="E649" s="82"/>
      <c r="F649" s="113"/>
      <c r="G649" s="113"/>
      <c r="H649" s="114"/>
    </row>
    <row r="650" spans="1:8">
      <c r="A650" s="109"/>
      <c r="B650" s="85" t="s">
        <v>10</v>
      </c>
      <c r="C650" s="82"/>
      <c r="D650" s="82"/>
      <c r="E650" s="82"/>
      <c r="F650" s="147"/>
      <c r="G650" s="129">
        <f>G651+G675+G699</f>
        <v>15500</v>
      </c>
      <c r="H650" s="114"/>
    </row>
    <row r="651" spans="1:8">
      <c r="A651" s="85"/>
      <c r="B651" s="100" t="s">
        <v>617</v>
      </c>
      <c r="C651" s="85"/>
      <c r="D651" s="85"/>
      <c r="E651" s="85"/>
      <c r="F651" s="85"/>
      <c r="G651" s="148">
        <f>G652+G653+G654+G655+G656+G657+G658+G659+G660+G661+G662+G663+G664+G665+G666</f>
        <v>3500</v>
      </c>
      <c r="H651" s="85"/>
    </row>
    <row r="652" spans="1:8">
      <c r="A652" s="82">
        <v>1</v>
      </c>
      <c r="B652" s="82" t="s">
        <v>618</v>
      </c>
      <c r="C652" s="149" t="s">
        <v>221</v>
      </c>
      <c r="D652" s="150" t="s">
        <v>224</v>
      </c>
      <c r="E652" s="150">
        <v>1</v>
      </c>
      <c r="F652" s="150">
        <v>17500</v>
      </c>
      <c r="G652" s="88">
        <v>3500</v>
      </c>
      <c r="H652" s="150" t="s">
        <v>619</v>
      </c>
    </row>
    <row r="653" spans="1:8">
      <c r="A653" s="82">
        <v>2</v>
      </c>
      <c r="B653" s="82"/>
      <c r="C653" s="149"/>
      <c r="D653" s="150"/>
      <c r="E653" s="150"/>
      <c r="F653" s="150"/>
      <c r="G653" s="88"/>
      <c r="H653" s="150"/>
    </row>
    <row r="654" spans="1:8">
      <c r="A654" s="82">
        <v>3</v>
      </c>
      <c r="B654" s="82"/>
      <c r="C654" s="151"/>
      <c r="D654" s="150"/>
      <c r="E654" s="150"/>
      <c r="F654" s="150"/>
      <c r="G654" s="88"/>
      <c r="H654" s="150"/>
    </row>
    <row r="655" spans="1:8">
      <c r="A655" s="82">
        <v>4</v>
      </c>
      <c r="B655" s="82"/>
      <c r="C655" s="150"/>
      <c r="D655" s="150"/>
      <c r="E655" s="150"/>
      <c r="F655" s="150"/>
      <c r="G655" s="88"/>
      <c r="H655" s="150"/>
    </row>
    <row r="656" spans="1:8">
      <c r="A656" s="82">
        <v>5</v>
      </c>
      <c r="B656" s="82"/>
      <c r="C656" s="150"/>
      <c r="D656" s="150"/>
      <c r="E656" s="150"/>
      <c r="F656" s="150"/>
      <c r="G656" s="88"/>
      <c r="H656" s="150"/>
    </row>
    <row r="657" spans="1:8">
      <c r="A657" s="82">
        <v>6</v>
      </c>
      <c r="B657" s="82"/>
      <c r="C657" s="150"/>
      <c r="D657" s="150"/>
      <c r="E657" s="150"/>
      <c r="F657" s="150"/>
      <c r="G657" s="151"/>
      <c r="H657" s="150"/>
    </row>
    <row r="658" spans="1:8">
      <c r="A658" s="82">
        <v>7</v>
      </c>
      <c r="B658" s="82"/>
      <c r="C658" s="150"/>
      <c r="D658" s="150"/>
      <c r="E658" s="150"/>
      <c r="F658" s="150"/>
      <c r="G658" s="88"/>
      <c r="H658" s="150"/>
    </row>
    <row r="659" spans="1:8">
      <c r="A659" s="82">
        <v>8</v>
      </c>
      <c r="B659" s="82"/>
      <c r="C659" s="150"/>
      <c r="D659" s="150"/>
      <c r="E659" s="150"/>
      <c r="F659" s="150"/>
      <c r="G659" s="88"/>
      <c r="H659" s="150"/>
    </row>
    <row r="660" spans="1:8">
      <c r="A660" s="82">
        <v>9</v>
      </c>
      <c r="B660" s="82"/>
      <c r="C660" s="150"/>
      <c r="D660" s="150"/>
      <c r="E660" s="150"/>
      <c r="F660" s="150"/>
      <c r="G660" s="150"/>
      <c r="H660" s="150"/>
    </row>
    <row r="661" spans="1:8">
      <c r="A661" s="82">
        <v>10</v>
      </c>
      <c r="B661" s="82"/>
      <c r="C661" s="150"/>
      <c r="D661" s="150"/>
      <c r="E661" s="150"/>
      <c r="F661" s="150"/>
      <c r="G661" s="88"/>
      <c r="H661" s="150"/>
    </row>
    <row r="662" spans="1:8">
      <c r="A662" s="82">
        <v>11</v>
      </c>
      <c r="B662" s="82"/>
      <c r="C662" s="150"/>
      <c r="D662" s="150"/>
      <c r="E662" s="150"/>
      <c r="F662" s="150"/>
      <c r="G662" s="88"/>
      <c r="H662" s="150"/>
    </row>
    <row r="663" spans="1:8">
      <c r="A663" s="82">
        <v>12</v>
      </c>
      <c r="B663" s="82"/>
      <c r="C663" s="150"/>
      <c r="D663" s="150"/>
      <c r="E663" s="150"/>
      <c r="F663" s="150"/>
      <c r="G663" s="88"/>
      <c r="H663" s="150"/>
    </row>
    <row r="664" spans="1:8">
      <c r="A664" s="82">
        <v>13</v>
      </c>
      <c r="B664" s="82"/>
      <c r="C664" s="150"/>
      <c r="D664" s="150"/>
      <c r="E664" s="150"/>
      <c r="F664" s="150"/>
      <c r="G664" s="151"/>
      <c r="H664" s="150"/>
    </row>
    <row r="665" spans="1:8">
      <c r="A665" s="82">
        <v>14</v>
      </c>
      <c r="B665" s="82"/>
      <c r="C665" s="150"/>
      <c r="D665" s="150"/>
      <c r="E665" s="150"/>
      <c r="F665" s="150"/>
      <c r="G665" s="88"/>
      <c r="H665" s="150"/>
    </row>
    <row r="666" spans="1:8">
      <c r="A666" s="82">
        <v>15</v>
      </c>
      <c r="B666" s="82"/>
      <c r="C666" s="150"/>
      <c r="D666" s="150"/>
      <c r="E666" s="150"/>
      <c r="F666" s="150"/>
      <c r="G666" s="88"/>
      <c r="H666" s="150"/>
    </row>
    <row r="667" spans="1:8">
      <c r="A667" s="152" t="s">
        <v>53</v>
      </c>
      <c r="B667" s="152"/>
      <c r="C667" s="152"/>
      <c r="D667" s="152"/>
      <c r="E667" s="152"/>
      <c r="F667" s="152"/>
      <c r="G667" s="152"/>
      <c r="H667" s="152"/>
    </row>
    <row r="668" spans="1:8">
      <c r="A668" s="153" t="s">
        <v>54</v>
      </c>
      <c r="B668" s="153"/>
      <c r="C668" s="153"/>
      <c r="D668" s="153"/>
      <c r="E668" s="153"/>
      <c r="F668" s="153"/>
      <c r="G668" s="153"/>
      <c r="H668" s="153"/>
    </row>
    <row r="669" ht="18.75" spans="1:8">
      <c r="A669" s="120" t="s">
        <v>0</v>
      </c>
      <c r="B669" s="120"/>
      <c r="C669" s="120"/>
      <c r="D669" s="120"/>
      <c r="E669" s="120"/>
      <c r="F669" s="120"/>
      <c r="G669" s="120"/>
      <c r="H669" s="120"/>
    </row>
    <row r="670" spans="1:8">
      <c r="A670" s="154"/>
      <c r="B670" s="155" t="s">
        <v>1</v>
      </c>
      <c r="C670" s="155"/>
      <c r="D670" s="155"/>
      <c r="E670" s="155"/>
      <c r="F670" s="155"/>
      <c r="G670" s="154"/>
      <c r="H670" s="154"/>
    </row>
    <row r="671" spans="1:8">
      <c r="A671" s="123" t="s">
        <v>2</v>
      </c>
      <c r="B671" s="124" t="s">
        <v>3</v>
      </c>
      <c r="C671" s="125" t="s">
        <v>4</v>
      </c>
      <c r="D671" s="125" t="s">
        <v>5</v>
      </c>
      <c r="E671" s="125" t="s">
        <v>6</v>
      </c>
      <c r="F671" s="126" t="s">
        <v>7</v>
      </c>
      <c r="G671" s="126" t="s">
        <v>8</v>
      </c>
      <c r="H671" s="127" t="s">
        <v>9</v>
      </c>
    </row>
    <row r="672" spans="1:8">
      <c r="A672" s="123"/>
      <c r="B672" s="124"/>
      <c r="C672" s="125"/>
      <c r="D672" s="125"/>
      <c r="E672" s="125"/>
      <c r="F672" s="128"/>
      <c r="G672" s="128"/>
      <c r="H672" s="127"/>
    </row>
    <row r="673" spans="1:8">
      <c r="A673" s="123"/>
      <c r="B673" s="124"/>
      <c r="C673" s="125"/>
      <c r="D673" s="125"/>
      <c r="E673" s="125"/>
      <c r="F673" s="129"/>
      <c r="G673" s="129"/>
      <c r="H673" s="130"/>
    </row>
    <row r="674" spans="1:8">
      <c r="A674" s="123"/>
      <c r="B674" s="127" t="s">
        <v>10</v>
      </c>
      <c r="C674" s="125"/>
      <c r="D674" s="125"/>
      <c r="E674" s="125"/>
      <c r="F674" s="156"/>
      <c r="G674" s="129">
        <f>G675+G699+G723</f>
        <v>12800</v>
      </c>
      <c r="H674" s="130"/>
    </row>
    <row r="675" spans="1:8">
      <c r="A675" s="127"/>
      <c r="B675" s="133" t="s">
        <v>620</v>
      </c>
      <c r="C675" s="127"/>
      <c r="D675" s="127"/>
      <c r="E675" s="127"/>
      <c r="F675" s="127"/>
      <c r="G675" s="148">
        <f>G676+G677+G678+G679+G680+G681+G682+G683+G684+G685+G686+G687+G688+G689+G690</f>
        <v>12000</v>
      </c>
      <c r="H675" s="127"/>
    </row>
    <row r="676" spans="1:8">
      <c r="A676" s="135">
        <v>1</v>
      </c>
      <c r="B676" s="157" t="s">
        <v>621</v>
      </c>
      <c r="C676" s="158" t="s">
        <v>622</v>
      </c>
      <c r="D676" s="159" t="s">
        <v>623</v>
      </c>
      <c r="E676" s="157">
        <v>1</v>
      </c>
      <c r="F676" s="157">
        <v>3450</v>
      </c>
      <c r="G676" s="132">
        <v>1000</v>
      </c>
      <c r="H676" s="157" t="s">
        <v>624</v>
      </c>
    </row>
    <row r="677" spans="1:8">
      <c r="A677" s="135">
        <v>2</v>
      </c>
      <c r="B677" s="157" t="s">
        <v>621</v>
      </c>
      <c r="C677" s="158" t="s">
        <v>622</v>
      </c>
      <c r="D677" s="158" t="s">
        <v>625</v>
      </c>
      <c r="E677" s="158">
        <v>1</v>
      </c>
      <c r="F677" s="158">
        <v>3450</v>
      </c>
      <c r="G677" s="132">
        <v>1000</v>
      </c>
      <c r="H677" s="160" t="s">
        <v>515</v>
      </c>
    </row>
    <row r="678" spans="1:8">
      <c r="A678" s="135">
        <v>3</v>
      </c>
      <c r="B678" s="157" t="s">
        <v>621</v>
      </c>
      <c r="C678" s="158" t="s">
        <v>622</v>
      </c>
      <c r="D678" s="158" t="s">
        <v>626</v>
      </c>
      <c r="E678" s="158">
        <v>1</v>
      </c>
      <c r="F678" s="158">
        <v>3450</v>
      </c>
      <c r="G678" s="132">
        <v>1000</v>
      </c>
      <c r="H678" s="160" t="s">
        <v>627</v>
      </c>
    </row>
    <row r="679" spans="1:8">
      <c r="A679" s="135">
        <v>4</v>
      </c>
      <c r="B679" s="157" t="s">
        <v>621</v>
      </c>
      <c r="C679" s="158" t="s">
        <v>622</v>
      </c>
      <c r="D679" s="158" t="s">
        <v>628</v>
      </c>
      <c r="E679" s="158">
        <v>1</v>
      </c>
      <c r="F679" s="158">
        <v>3450</v>
      </c>
      <c r="G679" s="132">
        <v>1000</v>
      </c>
      <c r="H679" s="160" t="s">
        <v>629</v>
      </c>
    </row>
    <row r="680" spans="1:8">
      <c r="A680" s="135">
        <v>5</v>
      </c>
      <c r="B680" s="157" t="s">
        <v>621</v>
      </c>
      <c r="C680" s="158" t="s">
        <v>622</v>
      </c>
      <c r="D680" s="158" t="s">
        <v>630</v>
      </c>
      <c r="E680" s="158">
        <v>1</v>
      </c>
      <c r="F680" s="158">
        <v>3450</v>
      </c>
      <c r="G680" s="132">
        <v>1000</v>
      </c>
      <c r="H680" s="161" t="s">
        <v>631</v>
      </c>
    </row>
    <row r="681" spans="1:8">
      <c r="A681" s="135">
        <v>6</v>
      </c>
      <c r="B681" s="157" t="s">
        <v>621</v>
      </c>
      <c r="C681" s="158" t="s">
        <v>622</v>
      </c>
      <c r="D681" s="158" t="s">
        <v>632</v>
      </c>
      <c r="E681" s="158">
        <v>1</v>
      </c>
      <c r="F681" s="158">
        <v>3450</v>
      </c>
      <c r="G681" s="132">
        <v>1000</v>
      </c>
      <c r="H681" s="161" t="s">
        <v>507</v>
      </c>
    </row>
    <row r="682" spans="1:8">
      <c r="A682" s="135">
        <v>7</v>
      </c>
      <c r="B682" s="157" t="s">
        <v>621</v>
      </c>
      <c r="C682" s="158" t="s">
        <v>622</v>
      </c>
      <c r="D682" s="158" t="s">
        <v>633</v>
      </c>
      <c r="E682" s="158">
        <v>1</v>
      </c>
      <c r="F682" s="158">
        <v>3450</v>
      </c>
      <c r="G682" s="132">
        <v>1000</v>
      </c>
      <c r="H682" s="161" t="s">
        <v>578</v>
      </c>
    </row>
    <row r="683" spans="1:8">
      <c r="A683" s="135">
        <v>8</v>
      </c>
      <c r="B683" s="157" t="s">
        <v>621</v>
      </c>
      <c r="C683" s="158" t="s">
        <v>622</v>
      </c>
      <c r="D683" s="158" t="s">
        <v>634</v>
      </c>
      <c r="E683" s="158">
        <v>1</v>
      </c>
      <c r="F683" s="158">
        <v>3450</v>
      </c>
      <c r="G683" s="132">
        <v>1000</v>
      </c>
      <c r="H683" s="160" t="s">
        <v>635</v>
      </c>
    </row>
    <row r="684" spans="1:8">
      <c r="A684" s="135">
        <v>9</v>
      </c>
      <c r="B684" s="157" t="s">
        <v>621</v>
      </c>
      <c r="C684" s="158" t="s">
        <v>622</v>
      </c>
      <c r="D684" s="158" t="s">
        <v>636</v>
      </c>
      <c r="E684" s="158">
        <v>1</v>
      </c>
      <c r="F684" s="158">
        <v>3450</v>
      </c>
      <c r="G684" s="132">
        <v>1000</v>
      </c>
      <c r="H684" s="160" t="s">
        <v>281</v>
      </c>
    </row>
    <row r="685" spans="1:8">
      <c r="A685" s="135">
        <v>10</v>
      </c>
      <c r="B685" s="157" t="s">
        <v>621</v>
      </c>
      <c r="C685" s="158" t="s">
        <v>622</v>
      </c>
      <c r="D685" s="158" t="s">
        <v>637</v>
      </c>
      <c r="E685" s="158">
        <v>1</v>
      </c>
      <c r="F685" s="158">
        <v>3450</v>
      </c>
      <c r="G685" s="132">
        <v>1000</v>
      </c>
      <c r="H685" s="160" t="s">
        <v>629</v>
      </c>
    </row>
    <row r="686" spans="1:8">
      <c r="A686" s="135">
        <v>11</v>
      </c>
      <c r="B686" s="157" t="s">
        <v>621</v>
      </c>
      <c r="C686" s="158" t="s">
        <v>622</v>
      </c>
      <c r="D686" s="158" t="s">
        <v>638</v>
      </c>
      <c r="E686" s="158">
        <v>1</v>
      </c>
      <c r="F686" s="158">
        <v>3450</v>
      </c>
      <c r="G686" s="132">
        <v>1000</v>
      </c>
      <c r="H686" s="160" t="s">
        <v>639</v>
      </c>
    </row>
    <row r="687" spans="1:8">
      <c r="A687" s="135">
        <v>12</v>
      </c>
      <c r="B687" s="157" t="s">
        <v>621</v>
      </c>
      <c r="C687" s="158" t="s">
        <v>622</v>
      </c>
      <c r="D687" s="158" t="s">
        <v>640</v>
      </c>
      <c r="E687" s="158">
        <v>1</v>
      </c>
      <c r="F687" s="158">
        <v>3450</v>
      </c>
      <c r="G687" s="132">
        <v>1000</v>
      </c>
      <c r="H687" s="161" t="s">
        <v>641</v>
      </c>
    </row>
    <row r="688" spans="1:8">
      <c r="A688" s="135">
        <v>13</v>
      </c>
      <c r="B688" s="157"/>
      <c r="C688" s="158"/>
      <c r="D688" s="158"/>
      <c r="E688" s="158"/>
      <c r="F688" s="158"/>
      <c r="G688" s="132"/>
      <c r="H688" s="160"/>
    </row>
    <row r="689" spans="1:8">
      <c r="A689" s="135">
        <v>14</v>
      </c>
      <c r="B689" s="158"/>
      <c r="C689" s="158"/>
      <c r="D689" s="158"/>
      <c r="E689" s="158"/>
      <c r="F689" s="158"/>
      <c r="G689" s="132"/>
      <c r="H689" s="160"/>
    </row>
    <row r="690" spans="1:8">
      <c r="A690" s="135">
        <v>15</v>
      </c>
      <c r="B690" s="158"/>
      <c r="C690" s="158"/>
      <c r="D690" s="158"/>
      <c r="E690" s="158"/>
      <c r="F690" s="158"/>
      <c r="G690" s="132"/>
      <c r="H690" s="160"/>
    </row>
    <row r="691" spans="1:8">
      <c r="A691" s="162" t="s">
        <v>53</v>
      </c>
      <c r="B691" s="162"/>
      <c r="C691" s="162"/>
      <c r="D691" s="162"/>
      <c r="E691" s="162"/>
      <c r="F691" s="162"/>
      <c r="G691" s="162"/>
      <c r="H691" s="162"/>
    </row>
    <row r="692" spans="1:8">
      <c r="A692" s="163" t="s">
        <v>54</v>
      </c>
      <c r="B692" s="163"/>
      <c r="C692" s="163"/>
      <c r="D692" s="163"/>
      <c r="E692" s="163"/>
      <c r="F692" s="163"/>
      <c r="G692" s="163"/>
      <c r="H692" s="163"/>
    </row>
    <row r="693" ht="20.25" spans="1:8">
      <c r="A693" s="65" t="s">
        <v>0</v>
      </c>
      <c r="B693" s="65"/>
      <c r="C693" s="65"/>
      <c r="D693" s="65"/>
      <c r="E693" s="65"/>
      <c r="F693" s="65"/>
      <c r="G693" s="65"/>
      <c r="H693" s="65"/>
    </row>
    <row r="694" spans="1:8">
      <c r="A694" s="66"/>
      <c r="B694" s="67" t="s">
        <v>1</v>
      </c>
      <c r="C694" s="67"/>
      <c r="D694" s="67"/>
      <c r="E694" s="67"/>
      <c r="F694" s="67"/>
      <c r="G694" s="66"/>
      <c r="H694" s="66"/>
    </row>
    <row r="695" spans="1:8">
      <c r="A695" s="68" t="s">
        <v>2</v>
      </c>
      <c r="B695" s="69" t="s">
        <v>3</v>
      </c>
      <c r="C695" s="70" t="s">
        <v>4</v>
      </c>
      <c r="D695" s="70" t="s">
        <v>5</v>
      </c>
      <c r="E695" s="70" t="s">
        <v>6</v>
      </c>
      <c r="F695" s="71" t="s">
        <v>7</v>
      </c>
      <c r="G695" s="71" t="s">
        <v>8</v>
      </c>
      <c r="H695" s="72" t="s">
        <v>9</v>
      </c>
    </row>
    <row r="696" spans="1:8">
      <c r="A696" s="68"/>
      <c r="B696" s="69"/>
      <c r="C696" s="70"/>
      <c r="D696" s="70"/>
      <c r="E696" s="70"/>
      <c r="F696" s="73"/>
      <c r="G696" s="73"/>
      <c r="H696" s="72"/>
    </row>
    <row r="697" spans="1:8">
      <c r="A697" s="68"/>
      <c r="B697" s="69"/>
      <c r="C697" s="70"/>
      <c r="D697" s="70"/>
      <c r="E697" s="70"/>
      <c r="F697" s="74"/>
      <c r="G697" s="74"/>
      <c r="H697" s="75"/>
    </row>
    <row r="698" spans="1:8">
      <c r="A698" s="68"/>
      <c r="B698" s="72" t="s">
        <v>10</v>
      </c>
      <c r="C698" s="70"/>
      <c r="D698" s="70"/>
      <c r="E698" s="70"/>
      <c r="F698" s="76"/>
      <c r="G698" s="74"/>
      <c r="H698" s="75"/>
    </row>
    <row r="699" spans="1:8">
      <c r="A699" s="72"/>
      <c r="B699" s="100" t="s">
        <v>642</v>
      </c>
      <c r="C699" s="72"/>
      <c r="D699" s="72"/>
      <c r="E699" s="72"/>
      <c r="F699" s="72"/>
      <c r="G699" s="77"/>
      <c r="H699" s="72"/>
    </row>
    <row r="700" spans="1:8">
      <c r="A700" s="78">
        <v>1</v>
      </c>
      <c r="B700" s="105" t="s">
        <v>643</v>
      </c>
      <c r="C700" s="82" t="s">
        <v>644</v>
      </c>
      <c r="D700" s="82" t="s">
        <v>645</v>
      </c>
      <c r="E700" s="82">
        <v>1</v>
      </c>
      <c r="F700" s="82">
        <v>22000</v>
      </c>
      <c r="G700" s="80">
        <v>3200</v>
      </c>
      <c r="H700" s="85" t="s">
        <v>147</v>
      </c>
    </row>
    <row r="701" spans="1:8">
      <c r="A701" s="78">
        <v>2</v>
      </c>
      <c r="B701" s="105"/>
      <c r="C701" s="82"/>
      <c r="D701" s="82"/>
      <c r="E701" s="82"/>
      <c r="F701" s="82"/>
      <c r="G701" s="80"/>
      <c r="H701" s="85"/>
    </row>
    <row r="702" spans="1:8">
      <c r="A702" s="78">
        <v>3</v>
      </c>
      <c r="B702" s="105"/>
      <c r="C702" s="82"/>
      <c r="D702" s="82"/>
      <c r="E702" s="82"/>
      <c r="F702" s="82"/>
      <c r="G702" s="80"/>
      <c r="H702" s="85"/>
    </row>
    <row r="703" spans="1:8">
      <c r="A703" s="78">
        <v>4</v>
      </c>
      <c r="B703" s="105"/>
      <c r="C703" s="82"/>
      <c r="D703" s="82"/>
      <c r="E703" s="82"/>
      <c r="F703" s="82"/>
      <c r="G703" s="80"/>
      <c r="H703" s="85"/>
    </row>
    <row r="704" spans="1:8">
      <c r="A704" s="78">
        <v>5</v>
      </c>
      <c r="B704" s="105"/>
      <c r="C704" s="82"/>
      <c r="D704" s="82"/>
      <c r="E704" s="82"/>
      <c r="F704" s="82"/>
      <c r="G704" s="80"/>
      <c r="H704" s="83"/>
    </row>
    <row r="705" spans="1:8">
      <c r="A705" s="78">
        <v>6</v>
      </c>
      <c r="B705" s="105"/>
      <c r="C705" s="82"/>
      <c r="D705" s="82"/>
      <c r="E705" s="82"/>
      <c r="F705" s="82"/>
      <c r="G705" s="80"/>
      <c r="H705" s="83"/>
    </row>
    <row r="706" spans="1:8">
      <c r="A706" s="78">
        <v>7</v>
      </c>
      <c r="B706" s="105"/>
      <c r="C706" s="82"/>
      <c r="D706" s="82"/>
      <c r="E706" s="82"/>
      <c r="F706" s="82"/>
      <c r="G706" s="80"/>
      <c r="H706" s="83"/>
    </row>
    <row r="707" spans="1:8">
      <c r="A707" s="78">
        <v>8</v>
      </c>
      <c r="B707" s="105"/>
      <c r="C707" s="82"/>
      <c r="D707" s="82"/>
      <c r="E707" s="82"/>
      <c r="F707" s="82"/>
      <c r="G707" s="80"/>
      <c r="H707" s="85"/>
    </row>
    <row r="708" spans="1:8">
      <c r="A708" s="78">
        <v>9</v>
      </c>
      <c r="B708" s="105"/>
      <c r="C708" s="82"/>
      <c r="D708" s="82"/>
      <c r="E708" s="82"/>
      <c r="F708" s="82"/>
      <c r="G708" s="80"/>
      <c r="H708" s="85"/>
    </row>
    <row r="709" spans="1:8">
      <c r="A709" s="78">
        <v>10</v>
      </c>
      <c r="B709" s="105"/>
      <c r="C709" s="82"/>
      <c r="D709" s="82"/>
      <c r="E709" s="82"/>
      <c r="F709" s="82"/>
      <c r="G709" s="80"/>
      <c r="H709" s="85"/>
    </row>
    <row r="710" spans="1:8">
      <c r="A710" s="78">
        <v>11</v>
      </c>
      <c r="B710" s="105"/>
      <c r="C710" s="82"/>
      <c r="D710" s="82"/>
      <c r="E710" s="82"/>
      <c r="F710" s="82"/>
      <c r="G710" s="80"/>
      <c r="H710" s="85"/>
    </row>
    <row r="711" spans="1:8">
      <c r="A711" s="78">
        <v>12</v>
      </c>
      <c r="B711" s="105"/>
      <c r="C711" s="82"/>
      <c r="D711" s="82"/>
      <c r="E711" s="82"/>
      <c r="F711" s="82"/>
      <c r="G711" s="80"/>
      <c r="H711" s="83"/>
    </row>
    <row r="712" spans="1:8">
      <c r="A712" s="78">
        <v>13</v>
      </c>
      <c r="B712" s="82"/>
      <c r="C712" s="82"/>
      <c r="D712" s="82"/>
      <c r="E712" s="82"/>
      <c r="F712" s="82"/>
      <c r="G712" s="82"/>
      <c r="H712" s="82"/>
    </row>
    <row r="713" spans="1:8">
      <c r="A713" s="78">
        <v>14</v>
      </c>
      <c r="B713" s="82"/>
      <c r="C713" s="82"/>
      <c r="D713" s="82"/>
      <c r="E713" s="82"/>
      <c r="F713" s="82"/>
      <c r="G713" s="80"/>
      <c r="H713" s="85"/>
    </row>
    <row r="714" spans="1:8">
      <c r="A714" s="78">
        <v>15</v>
      </c>
      <c r="B714" s="82"/>
      <c r="C714" s="82"/>
      <c r="D714" s="82"/>
      <c r="E714" s="82"/>
      <c r="F714" s="82"/>
      <c r="G714" s="80"/>
      <c r="H714" s="85"/>
    </row>
    <row r="715" spans="1:8">
      <c r="A715" s="20" t="s">
        <v>53</v>
      </c>
      <c r="B715" s="20"/>
      <c r="C715" s="20"/>
      <c r="D715" s="20"/>
      <c r="E715" s="20"/>
      <c r="F715" s="20"/>
      <c r="G715" s="20"/>
      <c r="H715" s="20"/>
    </row>
    <row r="716" spans="1:8">
      <c r="A716" s="21" t="s">
        <v>54</v>
      </c>
      <c r="B716" s="21"/>
      <c r="C716" s="21"/>
      <c r="D716" s="21"/>
      <c r="E716" s="21"/>
      <c r="F716" s="21"/>
      <c r="G716" s="21"/>
      <c r="H716" s="21"/>
    </row>
    <row r="717" ht="18.75" spans="1:8">
      <c r="A717" s="119" t="s">
        <v>0</v>
      </c>
      <c r="B717" s="119"/>
      <c r="C717" s="119"/>
      <c r="D717" s="119"/>
      <c r="E717" s="119"/>
      <c r="F717" s="119"/>
      <c r="G717" s="119"/>
      <c r="H717" s="119"/>
    </row>
    <row r="718" spans="1:8">
      <c r="A718" s="1"/>
      <c r="B718" s="2" t="s">
        <v>1</v>
      </c>
      <c r="C718" s="2"/>
      <c r="D718" s="2"/>
      <c r="E718" s="2"/>
      <c r="F718" s="2"/>
      <c r="G718" s="1"/>
      <c r="H718" s="1"/>
    </row>
    <row r="719" spans="1:8">
      <c r="A719" s="68" t="s">
        <v>2</v>
      </c>
      <c r="B719" s="69" t="s">
        <v>3</v>
      </c>
      <c r="C719" s="70" t="s">
        <v>4</v>
      </c>
      <c r="D719" s="70" t="s">
        <v>5</v>
      </c>
      <c r="E719" s="70" t="s">
        <v>6</v>
      </c>
      <c r="F719" s="71" t="s">
        <v>7</v>
      </c>
      <c r="G719" s="71" t="s">
        <v>8</v>
      </c>
      <c r="H719" s="72" t="s">
        <v>9</v>
      </c>
    </row>
    <row r="720" spans="1:8">
      <c r="A720" s="68"/>
      <c r="B720" s="69"/>
      <c r="C720" s="70"/>
      <c r="D720" s="70"/>
      <c r="E720" s="70"/>
      <c r="F720" s="73"/>
      <c r="G720" s="73"/>
      <c r="H720" s="72"/>
    </row>
    <row r="721" spans="1:8">
      <c r="A721" s="68"/>
      <c r="B721" s="69"/>
      <c r="C721" s="70"/>
      <c r="D721" s="70"/>
      <c r="E721" s="70"/>
      <c r="F721" s="74"/>
      <c r="G721" s="74"/>
      <c r="H721" s="75"/>
    </row>
    <row r="722" spans="1:8">
      <c r="A722" s="68"/>
      <c r="B722" s="72" t="s">
        <v>10</v>
      </c>
      <c r="C722" s="70"/>
      <c r="D722" s="70"/>
      <c r="E722" s="70"/>
      <c r="F722" s="76"/>
      <c r="G722" s="74">
        <v>800</v>
      </c>
      <c r="H722" s="75"/>
    </row>
    <row r="723" spans="1:8">
      <c r="A723" s="72"/>
      <c r="B723" s="100" t="s">
        <v>646</v>
      </c>
      <c r="C723" s="72"/>
      <c r="D723" s="72"/>
      <c r="E723" s="72"/>
      <c r="F723" s="72"/>
      <c r="G723" s="77">
        <v>800</v>
      </c>
      <c r="H723" s="72"/>
    </row>
    <row r="724" spans="1:8">
      <c r="A724" s="78">
        <v>1</v>
      </c>
      <c r="B724" s="105" t="s">
        <v>647</v>
      </c>
      <c r="C724" s="82" t="s">
        <v>648</v>
      </c>
      <c r="D724" s="82" t="s">
        <v>404</v>
      </c>
      <c r="E724" s="82">
        <v>1</v>
      </c>
      <c r="F724" s="82">
        <v>2700</v>
      </c>
      <c r="G724" s="80">
        <v>800</v>
      </c>
      <c r="H724" s="85" t="s">
        <v>405</v>
      </c>
    </row>
    <row r="725" spans="1:8">
      <c r="A725" s="78">
        <v>2</v>
      </c>
      <c r="B725" s="105"/>
      <c r="C725" s="82"/>
      <c r="D725" s="82"/>
      <c r="E725" s="82"/>
      <c r="F725" s="82"/>
      <c r="G725" s="80"/>
      <c r="H725" s="85"/>
    </row>
    <row r="726" spans="1:8">
      <c r="A726" s="78">
        <v>3</v>
      </c>
      <c r="B726" s="105"/>
      <c r="C726" s="82"/>
      <c r="D726" s="82"/>
      <c r="E726" s="82"/>
      <c r="F726" s="82"/>
      <c r="G726" s="80"/>
      <c r="H726" s="85"/>
    </row>
    <row r="727" spans="1:8">
      <c r="A727" s="78">
        <v>4</v>
      </c>
      <c r="B727" s="105"/>
      <c r="C727" s="82"/>
      <c r="D727" s="82"/>
      <c r="E727" s="82"/>
      <c r="F727" s="82"/>
      <c r="G727" s="80"/>
      <c r="H727" s="85"/>
    </row>
    <row r="728" spans="1:8">
      <c r="A728" s="78">
        <v>5</v>
      </c>
      <c r="B728" s="105"/>
      <c r="C728" s="82"/>
      <c r="D728" s="82"/>
      <c r="E728" s="82"/>
      <c r="F728" s="82"/>
      <c r="G728" s="80"/>
      <c r="H728" s="83"/>
    </row>
    <row r="729" spans="1:8">
      <c r="A729" s="78">
        <v>6</v>
      </c>
      <c r="B729" s="105"/>
      <c r="C729" s="82"/>
      <c r="D729" s="82"/>
      <c r="E729" s="82"/>
      <c r="F729" s="82"/>
      <c r="G729" s="80"/>
      <c r="H729" s="83"/>
    </row>
    <row r="730" spans="1:8">
      <c r="A730" s="78">
        <v>7</v>
      </c>
      <c r="B730" s="105"/>
      <c r="C730" s="82"/>
      <c r="D730" s="82"/>
      <c r="E730" s="82"/>
      <c r="F730" s="82"/>
      <c r="G730" s="80"/>
      <c r="H730" s="83"/>
    </row>
    <row r="731" spans="1:8">
      <c r="A731" s="78">
        <v>8</v>
      </c>
      <c r="B731" s="105"/>
      <c r="C731" s="82"/>
      <c r="D731" s="82"/>
      <c r="E731" s="82"/>
      <c r="F731" s="82"/>
      <c r="G731" s="80"/>
      <c r="H731" s="85"/>
    </row>
    <row r="732" spans="1:8">
      <c r="A732" s="78">
        <v>9</v>
      </c>
      <c r="B732" s="105"/>
      <c r="C732" s="82"/>
      <c r="D732" s="82"/>
      <c r="E732" s="82"/>
      <c r="F732" s="82"/>
      <c r="G732" s="80"/>
      <c r="H732" s="85"/>
    </row>
    <row r="733" spans="1:8">
      <c r="A733" s="78">
        <v>10</v>
      </c>
      <c r="B733" s="105"/>
      <c r="C733" s="82"/>
      <c r="D733" s="82"/>
      <c r="E733" s="82"/>
      <c r="F733" s="82"/>
      <c r="G733" s="80"/>
      <c r="H733" s="85"/>
    </row>
    <row r="734" spans="1:8">
      <c r="A734" s="78">
        <v>11</v>
      </c>
      <c r="B734" s="105"/>
      <c r="C734" s="82"/>
      <c r="D734" s="82"/>
      <c r="E734" s="82"/>
      <c r="F734" s="82"/>
      <c r="G734" s="80"/>
      <c r="H734" s="85"/>
    </row>
    <row r="735" spans="1:8">
      <c r="A735" s="78">
        <v>12</v>
      </c>
      <c r="B735" s="105"/>
      <c r="C735" s="82"/>
      <c r="D735" s="82"/>
      <c r="E735" s="82"/>
      <c r="F735" s="82"/>
      <c r="G735" s="80"/>
      <c r="H735" s="83"/>
    </row>
    <row r="736" spans="1:8">
      <c r="A736" s="78">
        <v>13</v>
      </c>
      <c r="B736" s="82"/>
      <c r="C736" s="82"/>
      <c r="D736" s="82"/>
      <c r="E736" s="82"/>
      <c r="F736" s="82"/>
      <c r="G736" s="82"/>
      <c r="H736" s="82"/>
    </row>
    <row r="737" spans="1:8">
      <c r="A737" s="78">
        <v>14</v>
      </c>
      <c r="B737" s="82"/>
      <c r="C737" s="82"/>
      <c r="D737" s="82"/>
      <c r="E737" s="82"/>
      <c r="F737" s="82"/>
      <c r="G737" s="80"/>
      <c r="H737" s="85"/>
    </row>
    <row r="738" spans="1:8">
      <c r="A738" s="78">
        <v>15</v>
      </c>
      <c r="B738" s="82"/>
      <c r="C738" s="82"/>
      <c r="D738" s="82"/>
      <c r="E738" s="82"/>
      <c r="F738" s="82"/>
      <c r="G738" s="80"/>
      <c r="H738" s="85"/>
    </row>
    <row r="739" spans="1:8">
      <c r="A739" s="20" t="s">
        <v>53</v>
      </c>
      <c r="B739" s="20"/>
      <c r="C739" s="20"/>
      <c r="D739" s="20"/>
      <c r="E739" s="20"/>
      <c r="F739" s="20"/>
      <c r="G739" s="20"/>
      <c r="H739" s="20"/>
    </row>
    <row r="740" spans="1:8">
      <c r="A740" s="21" t="s">
        <v>54</v>
      </c>
      <c r="B740" s="21"/>
      <c r="C740" s="21"/>
      <c r="D740" s="21"/>
      <c r="E740" s="21"/>
      <c r="F740" s="21"/>
      <c r="G740" s="21"/>
      <c r="H740" s="21"/>
    </row>
    <row r="741" ht="22.5" spans="1:8">
      <c r="A741" s="164" t="s">
        <v>649</v>
      </c>
      <c r="B741" s="165"/>
      <c r="C741" s="165"/>
      <c r="D741" s="165"/>
      <c r="E741" s="165"/>
      <c r="F741" s="165"/>
      <c r="G741" s="165"/>
      <c r="H741" s="165"/>
    </row>
    <row r="742" ht="14.25" spans="1:8">
      <c r="A742" s="166"/>
      <c r="B742" s="167" t="s">
        <v>1</v>
      </c>
      <c r="C742" s="167"/>
      <c r="D742" s="167"/>
      <c r="E742" s="167"/>
      <c r="F742" s="167"/>
      <c r="G742" s="166"/>
      <c r="H742" s="168"/>
    </row>
    <row r="743" spans="1:8">
      <c r="A743" s="169" t="s">
        <v>2</v>
      </c>
      <c r="B743" s="170" t="s">
        <v>3</v>
      </c>
      <c r="C743" s="171" t="s">
        <v>4</v>
      </c>
      <c r="D743" s="171" t="s">
        <v>5</v>
      </c>
      <c r="E743" s="171" t="s">
        <v>6</v>
      </c>
      <c r="F743" s="172" t="s">
        <v>7</v>
      </c>
      <c r="G743" s="172" t="s">
        <v>8</v>
      </c>
      <c r="H743" s="173" t="s">
        <v>650</v>
      </c>
    </row>
    <row r="744" spans="1:8">
      <c r="A744" s="169"/>
      <c r="B744" s="170"/>
      <c r="C744" s="171"/>
      <c r="D744" s="171"/>
      <c r="E744" s="171"/>
      <c r="F744" s="174"/>
      <c r="G744" s="174"/>
      <c r="H744" s="173"/>
    </row>
    <row r="745" spans="1:8">
      <c r="A745" s="169"/>
      <c r="B745" s="170"/>
      <c r="C745" s="171"/>
      <c r="D745" s="171"/>
      <c r="E745" s="171"/>
      <c r="F745" s="175"/>
      <c r="G745" s="175"/>
      <c r="H745" s="173"/>
    </row>
    <row r="746" ht="14.25" spans="1:8">
      <c r="A746" s="169"/>
      <c r="B746" s="176" t="s">
        <v>10</v>
      </c>
      <c r="C746" s="171"/>
      <c r="D746" s="171"/>
      <c r="E746" s="171"/>
      <c r="F746" s="177"/>
      <c r="G746" s="175" t="e">
        <f>G747+G771+G795+G819+G843+G867+G891+G915</f>
        <v>#REF!</v>
      </c>
      <c r="H746" s="173"/>
    </row>
    <row r="747" ht="14.25" spans="1:8">
      <c r="A747" s="176"/>
      <c r="B747" s="178" t="s">
        <v>11</v>
      </c>
      <c r="C747" s="176"/>
      <c r="D747" s="176"/>
      <c r="E747" s="176"/>
      <c r="F747" s="176"/>
      <c r="G747" s="134">
        <f>G748+G749+G750+G751+G752+G753+G754+G755+G756+G757+G758+G759+G760+G761+G762</f>
        <v>381600</v>
      </c>
      <c r="H747" s="173"/>
    </row>
    <row r="748" ht="14.25" spans="1:8">
      <c r="A748" s="179">
        <v>82</v>
      </c>
      <c r="B748" s="180" t="s">
        <v>651</v>
      </c>
      <c r="C748" s="180" t="s">
        <v>652</v>
      </c>
      <c r="D748" s="180" t="s">
        <v>653</v>
      </c>
      <c r="E748" s="180">
        <v>1</v>
      </c>
      <c r="F748" s="180">
        <v>226000</v>
      </c>
      <c r="G748" s="181">
        <v>67800</v>
      </c>
      <c r="H748" s="180" t="s">
        <v>90</v>
      </c>
    </row>
    <row r="749" ht="14.25" spans="1:8">
      <c r="A749" s="179">
        <v>83</v>
      </c>
      <c r="B749" s="180" t="s">
        <v>651</v>
      </c>
      <c r="C749" s="180" t="s">
        <v>652</v>
      </c>
      <c r="D749" s="180" t="s">
        <v>654</v>
      </c>
      <c r="E749" s="180">
        <v>1</v>
      </c>
      <c r="F749" s="180">
        <v>226000</v>
      </c>
      <c r="G749" s="181">
        <v>67800</v>
      </c>
      <c r="H749" s="180" t="s">
        <v>503</v>
      </c>
    </row>
    <row r="750" ht="14.25" spans="1:8">
      <c r="A750" s="179">
        <v>84</v>
      </c>
      <c r="B750" s="180" t="s">
        <v>655</v>
      </c>
      <c r="C750" s="180" t="s">
        <v>131</v>
      </c>
      <c r="D750" s="182" t="s">
        <v>656</v>
      </c>
      <c r="E750" s="180">
        <v>1</v>
      </c>
      <c r="F750" s="180">
        <v>78000</v>
      </c>
      <c r="G750" s="181">
        <v>22800</v>
      </c>
      <c r="H750" s="182" t="s">
        <v>657</v>
      </c>
    </row>
    <row r="751" ht="14.25" spans="1:8">
      <c r="A751" s="179">
        <v>85</v>
      </c>
      <c r="B751" s="180" t="s">
        <v>658</v>
      </c>
      <c r="C751" s="180" t="s">
        <v>160</v>
      </c>
      <c r="D751" s="182" t="s">
        <v>659</v>
      </c>
      <c r="E751" s="180">
        <v>1</v>
      </c>
      <c r="F751" s="180">
        <v>57000</v>
      </c>
      <c r="G751" s="183">
        <v>17000</v>
      </c>
      <c r="H751" s="180" t="s">
        <v>660</v>
      </c>
    </row>
    <row r="752" ht="14.25" spans="1:8">
      <c r="A752" s="179">
        <v>86</v>
      </c>
      <c r="B752" s="180" t="s">
        <v>661</v>
      </c>
      <c r="C752" s="180" t="s">
        <v>662</v>
      </c>
      <c r="D752" s="182" t="s">
        <v>663</v>
      </c>
      <c r="E752" s="180">
        <v>1</v>
      </c>
      <c r="F752" s="180">
        <v>56800</v>
      </c>
      <c r="G752" s="181">
        <v>17000</v>
      </c>
      <c r="H752" s="180" t="s">
        <v>353</v>
      </c>
    </row>
    <row r="753" ht="14.25" spans="1:8">
      <c r="A753" s="179">
        <v>87</v>
      </c>
      <c r="B753" s="180" t="s">
        <v>664</v>
      </c>
      <c r="C753" s="180" t="s">
        <v>665</v>
      </c>
      <c r="D753" s="182" t="s">
        <v>666</v>
      </c>
      <c r="E753" s="180">
        <v>1</v>
      </c>
      <c r="F753" s="180">
        <v>41000</v>
      </c>
      <c r="G753" s="181">
        <v>12300</v>
      </c>
      <c r="H753" s="180" t="s">
        <v>505</v>
      </c>
    </row>
    <row r="754" ht="14.25" spans="1:8">
      <c r="A754" s="179">
        <v>88</v>
      </c>
      <c r="B754" s="180" t="s">
        <v>667</v>
      </c>
      <c r="C754" s="180" t="s">
        <v>665</v>
      </c>
      <c r="D754" s="182" t="s">
        <v>668</v>
      </c>
      <c r="E754" s="180">
        <v>1</v>
      </c>
      <c r="F754" s="180">
        <v>40000</v>
      </c>
      <c r="G754" s="181">
        <v>12000</v>
      </c>
      <c r="H754" s="180" t="s">
        <v>229</v>
      </c>
    </row>
    <row r="755" ht="14.25" spans="1:8">
      <c r="A755" s="179">
        <v>89</v>
      </c>
      <c r="B755" s="182" t="s">
        <v>669</v>
      </c>
      <c r="C755" s="182" t="s">
        <v>670</v>
      </c>
      <c r="D755" s="182" t="s">
        <v>671</v>
      </c>
      <c r="E755" s="180">
        <v>1</v>
      </c>
      <c r="F755" s="180">
        <v>41300</v>
      </c>
      <c r="G755" s="181">
        <v>12300</v>
      </c>
      <c r="H755" s="182" t="s">
        <v>672</v>
      </c>
    </row>
    <row r="756" ht="14.25" spans="1:8">
      <c r="A756" s="179">
        <v>90</v>
      </c>
      <c r="B756" s="182" t="s">
        <v>673</v>
      </c>
      <c r="C756" s="182" t="s">
        <v>127</v>
      </c>
      <c r="D756" s="182" t="s">
        <v>674</v>
      </c>
      <c r="E756" s="180">
        <v>1</v>
      </c>
      <c r="F756" s="180">
        <v>226000</v>
      </c>
      <c r="G756" s="181">
        <v>67800</v>
      </c>
      <c r="H756" s="180" t="s">
        <v>444</v>
      </c>
    </row>
    <row r="757" ht="14.25" spans="1:8">
      <c r="A757" s="179">
        <v>91</v>
      </c>
      <c r="B757" s="182" t="s">
        <v>667</v>
      </c>
      <c r="C757" s="180" t="s">
        <v>665</v>
      </c>
      <c r="D757" s="182" t="s">
        <v>675</v>
      </c>
      <c r="E757" s="180">
        <v>1</v>
      </c>
      <c r="F757" s="180">
        <v>40000</v>
      </c>
      <c r="G757" s="181">
        <v>12000</v>
      </c>
      <c r="H757" s="180" t="s">
        <v>676</v>
      </c>
    </row>
    <row r="758" ht="14.25" spans="1:8">
      <c r="A758" s="179">
        <v>92</v>
      </c>
      <c r="B758" s="182" t="s">
        <v>667</v>
      </c>
      <c r="C758" s="180" t="s">
        <v>665</v>
      </c>
      <c r="D758" s="182" t="s">
        <v>677</v>
      </c>
      <c r="E758" s="180">
        <v>1</v>
      </c>
      <c r="F758" s="180">
        <v>40000</v>
      </c>
      <c r="G758" s="181">
        <v>12000</v>
      </c>
      <c r="H758" s="180" t="s">
        <v>229</v>
      </c>
    </row>
    <row r="759" ht="14.25" spans="1:8">
      <c r="A759" s="179">
        <v>93</v>
      </c>
      <c r="B759" s="182" t="s">
        <v>678</v>
      </c>
      <c r="C759" s="182" t="s">
        <v>679</v>
      </c>
      <c r="D759" s="182" t="s">
        <v>680</v>
      </c>
      <c r="E759" s="180">
        <v>1</v>
      </c>
      <c r="F759" s="180">
        <v>50000</v>
      </c>
      <c r="G759" s="181">
        <v>15200</v>
      </c>
      <c r="H759" s="180" t="s">
        <v>660</v>
      </c>
    </row>
    <row r="760" ht="14.25" spans="1:8">
      <c r="A760" s="179">
        <v>94</v>
      </c>
      <c r="B760" s="182" t="s">
        <v>681</v>
      </c>
      <c r="C760" s="182" t="s">
        <v>137</v>
      </c>
      <c r="D760" s="182" t="s">
        <v>682</v>
      </c>
      <c r="E760" s="180">
        <v>1</v>
      </c>
      <c r="F760" s="180">
        <v>50000</v>
      </c>
      <c r="G760" s="181">
        <v>15200</v>
      </c>
      <c r="H760" s="180" t="s">
        <v>683</v>
      </c>
    </row>
    <row r="761" ht="14.25" spans="1:8">
      <c r="A761" s="179">
        <v>95</v>
      </c>
      <c r="B761" s="182">
        <v>504</v>
      </c>
      <c r="C761" s="182" t="s">
        <v>684</v>
      </c>
      <c r="D761" s="182" t="s">
        <v>685</v>
      </c>
      <c r="E761" s="180">
        <v>1</v>
      </c>
      <c r="F761" s="180">
        <v>51000</v>
      </c>
      <c r="G761" s="184">
        <v>15200</v>
      </c>
      <c r="H761" s="180" t="s">
        <v>686</v>
      </c>
    </row>
    <row r="762" ht="14.25" spans="1:8">
      <c r="A762" s="179">
        <v>96</v>
      </c>
      <c r="B762" s="182">
        <v>504</v>
      </c>
      <c r="C762" s="182" t="s">
        <v>684</v>
      </c>
      <c r="D762" s="182" t="s">
        <v>259</v>
      </c>
      <c r="E762" s="180">
        <v>1</v>
      </c>
      <c r="F762" s="180">
        <v>51000</v>
      </c>
      <c r="G762" s="184">
        <v>15200</v>
      </c>
      <c r="H762" s="180" t="s">
        <v>687</v>
      </c>
    </row>
    <row r="763" ht="14.25" spans="1:8">
      <c r="A763" s="185" t="s">
        <v>53</v>
      </c>
      <c r="B763" s="185"/>
      <c r="C763" s="185"/>
      <c r="D763" s="185"/>
      <c r="E763" s="185"/>
      <c r="F763" s="185"/>
      <c r="G763" s="185"/>
      <c r="H763" s="186"/>
    </row>
    <row r="764" ht="14.25" spans="1:8">
      <c r="A764" s="187" t="s">
        <v>54</v>
      </c>
      <c r="B764" s="187"/>
      <c r="C764" s="187"/>
      <c r="D764" s="187"/>
      <c r="E764" s="187"/>
      <c r="F764" s="187"/>
      <c r="G764" s="187"/>
      <c r="H764" s="178"/>
    </row>
    <row r="765" ht="22.5" spans="1:8">
      <c r="A765" s="164" t="s">
        <v>649</v>
      </c>
      <c r="B765" s="165"/>
      <c r="C765" s="165"/>
      <c r="D765" s="165"/>
      <c r="E765" s="165"/>
      <c r="F765" s="165"/>
      <c r="G765" s="165"/>
      <c r="H765" s="165"/>
    </row>
    <row r="766" ht="14.25" spans="1:8">
      <c r="A766" s="166"/>
      <c r="B766" s="167" t="s">
        <v>1</v>
      </c>
      <c r="C766" s="167"/>
      <c r="D766" s="167"/>
      <c r="E766" s="167"/>
      <c r="F766" s="167"/>
      <c r="G766" s="166"/>
      <c r="H766" s="168"/>
    </row>
    <row r="767" spans="1:8">
      <c r="A767" s="169" t="s">
        <v>2</v>
      </c>
      <c r="B767" s="170" t="s">
        <v>3</v>
      </c>
      <c r="C767" s="171" t="s">
        <v>4</v>
      </c>
      <c r="D767" s="171" t="s">
        <v>5</v>
      </c>
      <c r="E767" s="171" t="s">
        <v>6</v>
      </c>
      <c r="F767" s="172" t="s">
        <v>7</v>
      </c>
      <c r="G767" s="172" t="s">
        <v>8</v>
      </c>
      <c r="H767" s="173" t="s">
        <v>650</v>
      </c>
    </row>
    <row r="768" spans="1:8">
      <c r="A768" s="169"/>
      <c r="B768" s="170"/>
      <c r="C768" s="171"/>
      <c r="D768" s="171"/>
      <c r="E768" s="171"/>
      <c r="F768" s="174"/>
      <c r="G768" s="174"/>
      <c r="H768" s="173"/>
    </row>
    <row r="769" spans="1:8">
      <c r="A769" s="169"/>
      <c r="B769" s="170"/>
      <c r="C769" s="171"/>
      <c r="D769" s="171"/>
      <c r="E769" s="171"/>
      <c r="F769" s="175"/>
      <c r="G769" s="175"/>
      <c r="H769" s="173"/>
    </row>
    <row r="770" ht="14.25" spans="1:8">
      <c r="A770" s="169"/>
      <c r="B770" s="176" t="s">
        <v>10</v>
      </c>
      <c r="C770" s="171"/>
      <c r="D770" s="171"/>
      <c r="E770" s="171"/>
      <c r="F770" s="177"/>
      <c r="G770" s="175"/>
      <c r="H770" s="173"/>
    </row>
    <row r="771" ht="14.25" spans="1:8">
      <c r="A771" s="176"/>
      <c r="B771" s="178" t="s">
        <v>11</v>
      </c>
      <c r="C771" s="176"/>
      <c r="D771" s="176"/>
      <c r="E771" s="176"/>
      <c r="F771" s="176"/>
      <c r="G771" s="134">
        <f>G772+G773+G774+G775+G776+G777+G778+G779+G780+G781+G782+G783+G784+G785+G786</f>
        <v>410500</v>
      </c>
      <c r="H771" s="173"/>
    </row>
    <row r="772" ht="14.25" spans="1:8">
      <c r="A772" s="179">
        <v>97</v>
      </c>
      <c r="B772" s="180" t="s">
        <v>681</v>
      </c>
      <c r="C772" s="180" t="s">
        <v>137</v>
      </c>
      <c r="D772" s="180" t="s">
        <v>132</v>
      </c>
      <c r="E772" s="180">
        <v>1</v>
      </c>
      <c r="F772" s="180">
        <v>50000</v>
      </c>
      <c r="G772" s="181">
        <v>15200</v>
      </c>
      <c r="H772" s="180" t="s">
        <v>83</v>
      </c>
    </row>
    <row r="773" ht="14.25" spans="1:8">
      <c r="A773" s="179">
        <v>98</v>
      </c>
      <c r="B773" s="180" t="s">
        <v>681</v>
      </c>
      <c r="C773" s="180" t="s">
        <v>137</v>
      </c>
      <c r="D773" s="180" t="s">
        <v>688</v>
      </c>
      <c r="E773" s="180">
        <v>1</v>
      </c>
      <c r="F773" s="180">
        <v>50000</v>
      </c>
      <c r="G773" s="181">
        <v>15200</v>
      </c>
      <c r="H773" s="180" t="s">
        <v>689</v>
      </c>
    </row>
    <row r="774" ht="14.25" spans="1:8">
      <c r="A774" s="179">
        <v>99</v>
      </c>
      <c r="B774" s="180" t="s">
        <v>690</v>
      </c>
      <c r="C774" s="180" t="s">
        <v>662</v>
      </c>
      <c r="D774" s="182" t="s">
        <v>691</v>
      </c>
      <c r="E774" s="180">
        <v>1</v>
      </c>
      <c r="F774" s="180">
        <v>33700</v>
      </c>
      <c r="G774" s="183">
        <v>10100</v>
      </c>
      <c r="H774" s="180" t="s">
        <v>692</v>
      </c>
    </row>
    <row r="775" ht="14.25" spans="1:8">
      <c r="A775" s="179">
        <v>100</v>
      </c>
      <c r="B775" s="180" t="s">
        <v>669</v>
      </c>
      <c r="C775" s="180" t="s">
        <v>670</v>
      </c>
      <c r="D775" s="182" t="s">
        <v>693</v>
      </c>
      <c r="E775" s="180">
        <v>1</v>
      </c>
      <c r="F775" s="180">
        <v>41300</v>
      </c>
      <c r="G775" s="181">
        <v>12300</v>
      </c>
      <c r="H775" s="180" t="s">
        <v>694</v>
      </c>
    </row>
    <row r="776" ht="14.25" spans="1:8">
      <c r="A776" s="179">
        <v>101</v>
      </c>
      <c r="B776" s="180" t="s">
        <v>695</v>
      </c>
      <c r="C776" s="180" t="s">
        <v>17</v>
      </c>
      <c r="D776" s="182" t="s">
        <v>696</v>
      </c>
      <c r="E776" s="180">
        <v>1</v>
      </c>
      <c r="F776" s="180">
        <v>36200</v>
      </c>
      <c r="G776" s="181">
        <v>10100</v>
      </c>
      <c r="H776" s="180" t="s">
        <v>697</v>
      </c>
    </row>
    <row r="777" ht="14.25" spans="1:8">
      <c r="A777" s="179">
        <v>102</v>
      </c>
      <c r="B777" s="180" t="s">
        <v>698</v>
      </c>
      <c r="C777" s="182" t="s">
        <v>699</v>
      </c>
      <c r="D777" s="182" t="s">
        <v>700</v>
      </c>
      <c r="E777" s="180">
        <v>1</v>
      </c>
      <c r="F777" s="180">
        <v>50000</v>
      </c>
      <c r="G777" s="181">
        <v>15200</v>
      </c>
      <c r="H777" s="180" t="s">
        <v>701</v>
      </c>
    </row>
    <row r="778" ht="14.25" spans="1:8">
      <c r="A778" s="179">
        <v>103</v>
      </c>
      <c r="B778" s="180" t="s">
        <v>702</v>
      </c>
      <c r="C778" s="182" t="s">
        <v>679</v>
      </c>
      <c r="D778" s="182" t="s">
        <v>703</v>
      </c>
      <c r="E778" s="180">
        <v>1</v>
      </c>
      <c r="F778" s="180">
        <v>34000</v>
      </c>
      <c r="G778" s="183">
        <v>10100</v>
      </c>
      <c r="H778" s="180" t="s">
        <v>704</v>
      </c>
    </row>
    <row r="779" ht="14.25" spans="1:8">
      <c r="A779" s="179">
        <v>104</v>
      </c>
      <c r="B779" s="180" t="s">
        <v>702</v>
      </c>
      <c r="C779" s="182" t="s">
        <v>679</v>
      </c>
      <c r="D779" s="182" t="s">
        <v>705</v>
      </c>
      <c r="E779" s="180">
        <v>1</v>
      </c>
      <c r="F779" s="180">
        <v>34000</v>
      </c>
      <c r="G779" s="183">
        <v>10100</v>
      </c>
      <c r="H779" s="180" t="s">
        <v>706</v>
      </c>
    </row>
    <row r="780" ht="14.25" spans="1:8">
      <c r="A780" s="179">
        <v>105</v>
      </c>
      <c r="B780" s="180" t="s">
        <v>702</v>
      </c>
      <c r="C780" s="182" t="s">
        <v>679</v>
      </c>
      <c r="D780" s="182" t="s">
        <v>707</v>
      </c>
      <c r="E780" s="180">
        <v>1</v>
      </c>
      <c r="F780" s="180">
        <v>34000</v>
      </c>
      <c r="G780" s="183">
        <v>10100</v>
      </c>
      <c r="H780" s="180" t="s">
        <v>660</v>
      </c>
    </row>
    <row r="781" ht="14.25" spans="1:8">
      <c r="A781" s="179">
        <v>106</v>
      </c>
      <c r="B781" s="182" t="s">
        <v>708</v>
      </c>
      <c r="C781" s="182" t="s">
        <v>679</v>
      </c>
      <c r="D781" s="182" t="s">
        <v>709</v>
      </c>
      <c r="E781" s="180">
        <v>1</v>
      </c>
      <c r="F781" s="180">
        <v>34000</v>
      </c>
      <c r="G781" s="183">
        <v>10100</v>
      </c>
      <c r="H781" s="180" t="s">
        <v>710</v>
      </c>
    </row>
    <row r="782" ht="14.25" spans="1:8">
      <c r="A782" s="179">
        <v>107</v>
      </c>
      <c r="B782" s="182" t="s">
        <v>711</v>
      </c>
      <c r="C782" s="182" t="s">
        <v>127</v>
      </c>
      <c r="D782" s="182" t="s">
        <v>712</v>
      </c>
      <c r="E782" s="180">
        <v>1</v>
      </c>
      <c r="F782" s="180">
        <v>998000</v>
      </c>
      <c r="G782" s="181">
        <v>32800</v>
      </c>
      <c r="H782" s="180" t="s">
        <v>713</v>
      </c>
    </row>
    <row r="783" ht="14.25" spans="1:8">
      <c r="A783" s="179">
        <v>108</v>
      </c>
      <c r="B783" s="182" t="s">
        <v>714</v>
      </c>
      <c r="C783" s="182" t="s">
        <v>545</v>
      </c>
      <c r="D783" s="182" t="s">
        <v>715</v>
      </c>
      <c r="E783" s="180">
        <v>1</v>
      </c>
      <c r="F783" s="180">
        <v>213000</v>
      </c>
      <c r="G783" s="181">
        <v>63800</v>
      </c>
      <c r="H783" s="180" t="s">
        <v>340</v>
      </c>
    </row>
    <row r="784" ht="14.25" spans="1:8">
      <c r="A784" s="179">
        <v>109</v>
      </c>
      <c r="B784" s="182" t="s">
        <v>714</v>
      </c>
      <c r="C784" s="182" t="s">
        <v>545</v>
      </c>
      <c r="D784" s="182" t="s">
        <v>716</v>
      </c>
      <c r="E784" s="180">
        <v>1</v>
      </c>
      <c r="F784" s="180">
        <v>213000</v>
      </c>
      <c r="G784" s="181">
        <v>63800</v>
      </c>
      <c r="H784" s="180" t="s">
        <v>717</v>
      </c>
    </row>
    <row r="785" ht="14.25" spans="1:8">
      <c r="A785" s="179">
        <v>110</v>
      </c>
      <c r="B785" s="182" t="s">
        <v>718</v>
      </c>
      <c r="C785" s="182" t="s">
        <v>17</v>
      </c>
      <c r="D785" s="182" t="s">
        <v>719</v>
      </c>
      <c r="E785" s="180">
        <v>1</v>
      </c>
      <c r="F785" s="180">
        <v>213000</v>
      </c>
      <c r="G785" s="181">
        <v>63800</v>
      </c>
      <c r="H785" s="180" t="s">
        <v>720</v>
      </c>
    </row>
    <row r="786" ht="14.25" spans="1:8">
      <c r="A786" s="179">
        <v>111</v>
      </c>
      <c r="B786" s="182" t="s">
        <v>721</v>
      </c>
      <c r="C786" s="182" t="s">
        <v>722</v>
      </c>
      <c r="D786" s="182" t="s">
        <v>723</v>
      </c>
      <c r="E786" s="180">
        <v>1</v>
      </c>
      <c r="F786" s="180">
        <v>227000</v>
      </c>
      <c r="G786" s="181">
        <v>67800</v>
      </c>
      <c r="H786" s="180" t="s">
        <v>724</v>
      </c>
    </row>
    <row r="787" ht="14.25" spans="1:8">
      <c r="A787" s="185" t="s">
        <v>53</v>
      </c>
      <c r="B787" s="185"/>
      <c r="C787" s="185"/>
      <c r="D787" s="185"/>
      <c r="E787" s="185"/>
      <c r="F787" s="185"/>
      <c r="G787" s="185"/>
      <c r="H787" s="186"/>
    </row>
    <row r="788" ht="14.25" spans="1:8">
      <c r="A788" s="187" t="s">
        <v>54</v>
      </c>
      <c r="B788" s="187"/>
      <c r="C788" s="187"/>
      <c r="D788" s="187"/>
      <c r="E788" s="187"/>
      <c r="F788" s="187"/>
      <c r="G788" s="187"/>
      <c r="H788" s="178"/>
    </row>
    <row r="789" ht="22.5" spans="1:8">
      <c r="A789" s="164" t="s">
        <v>649</v>
      </c>
      <c r="B789" s="165"/>
      <c r="C789" s="165"/>
      <c r="D789" s="165"/>
      <c r="E789" s="165"/>
      <c r="F789" s="165"/>
      <c r="G789" s="165"/>
      <c r="H789" s="165"/>
    </row>
    <row r="790" ht="14.25" spans="1:8">
      <c r="A790" s="166"/>
      <c r="B790" s="167" t="s">
        <v>1</v>
      </c>
      <c r="C790" s="167"/>
      <c r="D790" s="167"/>
      <c r="E790" s="167"/>
      <c r="F790" s="167"/>
      <c r="G790" s="166"/>
      <c r="H790" s="168"/>
    </row>
    <row r="791" spans="1:8">
      <c r="A791" s="169" t="s">
        <v>2</v>
      </c>
      <c r="B791" s="170" t="s">
        <v>3</v>
      </c>
      <c r="C791" s="171" t="s">
        <v>4</v>
      </c>
      <c r="D791" s="171" t="s">
        <v>5</v>
      </c>
      <c r="E791" s="171" t="s">
        <v>6</v>
      </c>
      <c r="F791" s="172" t="s">
        <v>7</v>
      </c>
      <c r="G791" s="172" t="s">
        <v>8</v>
      </c>
      <c r="H791" s="173" t="s">
        <v>650</v>
      </c>
    </row>
    <row r="792" spans="1:8">
      <c r="A792" s="169"/>
      <c r="B792" s="170"/>
      <c r="C792" s="171"/>
      <c r="D792" s="171"/>
      <c r="E792" s="171"/>
      <c r="F792" s="174"/>
      <c r="G792" s="174"/>
      <c r="H792" s="173"/>
    </row>
    <row r="793" spans="1:8">
      <c r="A793" s="169"/>
      <c r="B793" s="170"/>
      <c r="C793" s="171"/>
      <c r="D793" s="171"/>
      <c r="E793" s="171"/>
      <c r="F793" s="175"/>
      <c r="G793" s="175"/>
      <c r="H793" s="173"/>
    </row>
    <row r="794" ht="14.25" spans="1:8">
      <c r="A794" s="169"/>
      <c r="B794" s="176" t="s">
        <v>10</v>
      </c>
      <c r="C794" s="171"/>
      <c r="D794" s="171"/>
      <c r="E794" s="171"/>
      <c r="F794" s="177"/>
      <c r="G794" s="175"/>
      <c r="H794" s="173"/>
    </row>
    <row r="795" ht="14.25" spans="1:8">
      <c r="A795" s="176"/>
      <c r="B795" s="178" t="s">
        <v>11</v>
      </c>
      <c r="C795" s="176"/>
      <c r="D795" s="176"/>
      <c r="E795" s="176"/>
      <c r="F795" s="176"/>
      <c r="G795" s="134">
        <f>G796+G797+G798+G799+G800+G801+G802+G803+G804+G805+G806+G807+G808+G809+G810</f>
        <v>858000</v>
      </c>
      <c r="H795" s="173"/>
    </row>
    <row r="796" spans="1:8">
      <c r="A796" s="188">
        <v>112</v>
      </c>
      <c r="B796" s="189" t="s">
        <v>718</v>
      </c>
      <c r="C796" s="189" t="s">
        <v>17</v>
      </c>
      <c r="D796" s="189" t="s">
        <v>725</v>
      </c>
      <c r="E796" s="189">
        <v>1</v>
      </c>
      <c r="F796" s="189">
        <v>213000</v>
      </c>
      <c r="G796" s="190">
        <v>63800</v>
      </c>
      <c r="H796" s="189" t="s">
        <v>333</v>
      </c>
    </row>
    <row r="797" spans="1:8">
      <c r="A797" s="188">
        <v>113</v>
      </c>
      <c r="B797" s="189" t="s">
        <v>718</v>
      </c>
      <c r="C797" s="189" t="s">
        <v>17</v>
      </c>
      <c r="D797" s="189" t="s">
        <v>726</v>
      </c>
      <c r="E797" s="189">
        <v>1</v>
      </c>
      <c r="F797" s="189">
        <v>213000</v>
      </c>
      <c r="G797" s="190">
        <v>63800</v>
      </c>
      <c r="H797" s="189" t="s">
        <v>727</v>
      </c>
    </row>
    <row r="798" spans="1:8">
      <c r="A798" s="188">
        <v>114</v>
      </c>
      <c r="B798" s="189" t="s">
        <v>718</v>
      </c>
      <c r="C798" s="189" t="s">
        <v>17</v>
      </c>
      <c r="D798" s="191" t="s">
        <v>728</v>
      </c>
      <c r="E798" s="189">
        <v>1</v>
      </c>
      <c r="F798" s="189">
        <v>213000</v>
      </c>
      <c r="G798" s="190">
        <v>63800</v>
      </c>
      <c r="H798" s="189" t="s">
        <v>729</v>
      </c>
    </row>
    <row r="799" spans="1:8">
      <c r="A799" s="188">
        <v>115</v>
      </c>
      <c r="B799" s="189" t="s">
        <v>730</v>
      </c>
      <c r="C799" s="189" t="s">
        <v>731</v>
      </c>
      <c r="D799" s="191" t="s">
        <v>732</v>
      </c>
      <c r="E799" s="189">
        <v>1</v>
      </c>
      <c r="F799" s="189">
        <v>213000</v>
      </c>
      <c r="G799" s="190">
        <v>63800</v>
      </c>
      <c r="H799" s="189" t="s">
        <v>733</v>
      </c>
    </row>
    <row r="800" spans="1:8">
      <c r="A800" s="188">
        <v>116</v>
      </c>
      <c r="B800" s="189" t="s">
        <v>734</v>
      </c>
      <c r="C800" s="189" t="s">
        <v>17</v>
      </c>
      <c r="D800" s="191" t="s">
        <v>735</v>
      </c>
      <c r="E800" s="189">
        <v>1</v>
      </c>
      <c r="F800" s="189">
        <v>213000</v>
      </c>
      <c r="G800" s="190">
        <v>63800</v>
      </c>
      <c r="H800" s="189" t="s">
        <v>433</v>
      </c>
    </row>
    <row r="801" spans="1:8">
      <c r="A801" s="188">
        <v>117</v>
      </c>
      <c r="B801" s="189" t="s">
        <v>718</v>
      </c>
      <c r="C801" s="189" t="s">
        <v>17</v>
      </c>
      <c r="D801" s="191" t="s">
        <v>736</v>
      </c>
      <c r="E801" s="189">
        <v>1</v>
      </c>
      <c r="F801" s="189">
        <v>213000</v>
      </c>
      <c r="G801" s="190">
        <v>63800</v>
      </c>
      <c r="H801" s="189" t="s">
        <v>737</v>
      </c>
    </row>
    <row r="802" spans="1:8">
      <c r="A802" s="188">
        <v>118</v>
      </c>
      <c r="B802" s="189" t="s">
        <v>718</v>
      </c>
      <c r="C802" s="189" t="s">
        <v>17</v>
      </c>
      <c r="D802" s="191" t="s">
        <v>437</v>
      </c>
      <c r="E802" s="189">
        <v>1</v>
      </c>
      <c r="F802" s="189">
        <v>213000</v>
      </c>
      <c r="G802" s="190">
        <v>63800</v>
      </c>
      <c r="H802" s="189" t="s">
        <v>438</v>
      </c>
    </row>
    <row r="803" spans="1:8">
      <c r="A803" s="188">
        <v>119</v>
      </c>
      <c r="B803" s="191" t="s">
        <v>738</v>
      </c>
      <c r="C803" s="191" t="s">
        <v>739</v>
      </c>
      <c r="D803" s="191" t="s">
        <v>740</v>
      </c>
      <c r="E803" s="189">
        <v>1</v>
      </c>
      <c r="F803" s="189">
        <v>213000</v>
      </c>
      <c r="G803" s="190">
        <v>63800</v>
      </c>
      <c r="H803" s="189" t="s">
        <v>542</v>
      </c>
    </row>
    <row r="804" spans="1:8">
      <c r="A804" s="188">
        <v>120</v>
      </c>
      <c r="B804" s="191" t="s">
        <v>738</v>
      </c>
      <c r="C804" s="191" t="s">
        <v>739</v>
      </c>
      <c r="D804" s="191" t="s">
        <v>741</v>
      </c>
      <c r="E804" s="189">
        <v>1</v>
      </c>
      <c r="F804" s="189">
        <v>213000</v>
      </c>
      <c r="G804" s="190">
        <v>63800</v>
      </c>
      <c r="H804" s="189" t="s">
        <v>742</v>
      </c>
    </row>
    <row r="805" spans="1:8">
      <c r="A805" s="188">
        <v>121</v>
      </c>
      <c r="B805" s="191" t="s">
        <v>743</v>
      </c>
      <c r="C805" s="191" t="s">
        <v>739</v>
      </c>
      <c r="D805" s="191" t="s">
        <v>741</v>
      </c>
      <c r="E805" s="189">
        <v>1</v>
      </c>
      <c r="F805" s="189">
        <v>88000</v>
      </c>
      <c r="G805" s="190">
        <v>22800</v>
      </c>
      <c r="H805" s="189" t="s">
        <v>742</v>
      </c>
    </row>
    <row r="806" spans="1:8">
      <c r="A806" s="188">
        <v>122</v>
      </c>
      <c r="B806" s="191" t="s">
        <v>744</v>
      </c>
      <c r="C806" s="191" t="s">
        <v>745</v>
      </c>
      <c r="D806" s="191" t="s">
        <v>746</v>
      </c>
      <c r="E806" s="189">
        <v>1</v>
      </c>
      <c r="F806" s="189">
        <v>226000</v>
      </c>
      <c r="G806" s="190">
        <v>67800</v>
      </c>
      <c r="H806" s="189" t="s">
        <v>210</v>
      </c>
    </row>
    <row r="807" spans="1:8">
      <c r="A807" s="188">
        <v>123</v>
      </c>
      <c r="B807" s="191" t="s">
        <v>738</v>
      </c>
      <c r="C807" s="191" t="s">
        <v>739</v>
      </c>
      <c r="D807" s="191" t="s">
        <v>747</v>
      </c>
      <c r="E807" s="189">
        <v>1</v>
      </c>
      <c r="F807" s="189">
        <v>213000</v>
      </c>
      <c r="G807" s="190">
        <v>63800</v>
      </c>
      <c r="H807" s="189" t="s">
        <v>748</v>
      </c>
    </row>
    <row r="808" spans="1:8">
      <c r="A808" s="188">
        <v>124</v>
      </c>
      <c r="B808" s="191" t="s">
        <v>714</v>
      </c>
      <c r="C808" s="191" t="s">
        <v>545</v>
      </c>
      <c r="D808" s="191" t="s">
        <v>749</v>
      </c>
      <c r="E808" s="189">
        <v>1</v>
      </c>
      <c r="F808" s="189">
        <v>213000</v>
      </c>
      <c r="G808" s="190">
        <v>63800</v>
      </c>
      <c r="H808" s="189" t="s">
        <v>717</v>
      </c>
    </row>
    <row r="809" spans="1:8">
      <c r="A809" s="188">
        <v>125</v>
      </c>
      <c r="B809" s="191" t="s">
        <v>714</v>
      </c>
      <c r="C809" s="191" t="s">
        <v>545</v>
      </c>
      <c r="D809" s="191" t="s">
        <v>750</v>
      </c>
      <c r="E809" s="189">
        <v>1</v>
      </c>
      <c r="F809" s="189">
        <v>213000</v>
      </c>
      <c r="G809" s="190">
        <v>63800</v>
      </c>
      <c r="H809" s="189" t="s">
        <v>751</v>
      </c>
    </row>
    <row r="810" spans="1:8">
      <c r="A810" s="192">
        <v>126</v>
      </c>
      <c r="B810" s="193" t="s">
        <v>84</v>
      </c>
      <c r="C810" s="194" t="s">
        <v>71</v>
      </c>
      <c r="D810" s="193" t="s">
        <v>168</v>
      </c>
      <c r="E810" s="193">
        <v>1</v>
      </c>
      <c r="F810" s="193">
        <v>56800</v>
      </c>
      <c r="G810" s="190">
        <v>1800</v>
      </c>
      <c r="H810" s="195" t="s">
        <v>241</v>
      </c>
    </row>
    <row r="811" ht="14.25" spans="1:8">
      <c r="A811" s="185" t="s">
        <v>53</v>
      </c>
      <c r="B811" s="185"/>
      <c r="C811" s="185"/>
      <c r="D811" s="185"/>
      <c r="E811" s="185"/>
      <c r="F811" s="185"/>
      <c r="G811" s="185"/>
      <c r="H811" s="186"/>
    </row>
    <row r="812" ht="14.25" spans="1:8">
      <c r="A812" s="187" t="s">
        <v>54</v>
      </c>
      <c r="B812" s="187"/>
      <c r="C812" s="187"/>
      <c r="D812" s="187"/>
      <c r="E812" s="187"/>
      <c r="F812" s="187"/>
      <c r="G812" s="187"/>
      <c r="H812" s="178"/>
    </row>
    <row r="813" ht="22.5" spans="1:8">
      <c r="A813" s="165" t="s">
        <v>752</v>
      </c>
      <c r="B813" s="165"/>
      <c r="C813" s="165"/>
      <c r="D813" s="165"/>
      <c r="E813" s="165"/>
      <c r="F813" s="165"/>
      <c r="G813" s="165"/>
      <c r="H813" s="165"/>
    </row>
    <row r="814" ht="14.25" spans="1:8">
      <c r="A814" s="166"/>
      <c r="B814" s="167" t="s">
        <v>1</v>
      </c>
      <c r="C814" s="167"/>
      <c r="D814" s="167"/>
      <c r="E814" s="167"/>
      <c r="F814" s="167"/>
      <c r="G814" s="166"/>
      <c r="H814" s="168"/>
    </row>
    <row r="815" spans="1:8">
      <c r="A815" s="169" t="s">
        <v>2</v>
      </c>
      <c r="B815" s="170" t="s">
        <v>3</v>
      </c>
      <c r="C815" s="171" t="s">
        <v>4</v>
      </c>
      <c r="D815" s="171" t="s">
        <v>5</v>
      </c>
      <c r="E815" s="171" t="s">
        <v>6</v>
      </c>
      <c r="F815" s="172" t="s">
        <v>7</v>
      </c>
      <c r="G815" s="172" t="s">
        <v>8</v>
      </c>
      <c r="H815" s="173" t="s">
        <v>650</v>
      </c>
    </row>
    <row r="816" spans="1:8">
      <c r="A816" s="169"/>
      <c r="B816" s="170"/>
      <c r="C816" s="171"/>
      <c r="D816" s="171"/>
      <c r="E816" s="171"/>
      <c r="F816" s="174"/>
      <c r="G816" s="174"/>
      <c r="H816" s="173"/>
    </row>
    <row r="817" spans="1:8">
      <c r="A817" s="169"/>
      <c r="B817" s="170"/>
      <c r="C817" s="171"/>
      <c r="D817" s="171"/>
      <c r="E817" s="171"/>
      <c r="F817" s="175"/>
      <c r="G817" s="175"/>
      <c r="H817" s="173"/>
    </row>
    <row r="818" ht="14.25" spans="1:8">
      <c r="A818" s="169"/>
      <c r="B818" s="176" t="s">
        <v>10</v>
      </c>
      <c r="C818" s="171"/>
      <c r="D818" s="171"/>
      <c r="E818" s="171"/>
      <c r="F818" s="177"/>
      <c r="G818" s="175"/>
      <c r="H818" s="173"/>
    </row>
    <row r="819" ht="14.25" spans="1:8">
      <c r="A819" s="176"/>
      <c r="B819" s="178" t="s">
        <v>11</v>
      </c>
      <c r="C819" s="176"/>
      <c r="D819" s="176"/>
      <c r="E819" s="176"/>
      <c r="F819" s="176"/>
      <c r="G819" s="134" t="e">
        <f>G820+G821+G822+G823+G824+G825+G826+G827+[1]拖拉机!G743+G829+G830+G831+G832+G833+G834</f>
        <v>#REF!</v>
      </c>
      <c r="H819" s="173"/>
    </row>
    <row r="820" spans="1:8">
      <c r="A820" s="188">
        <v>127</v>
      </c>
      <c r="B820" s="189">
        <v>504</v>
      </c>
      <c r="C820" s="189" t="s">
        <v>684</v>
      </c>
      <c r="D820" s="189" t="s">
        <v>753</v>
      </c>
      <c r="E820" s="189">
        <v>1</v>
      </c>
      <c r="F820" s="189">
        <v>51000</v>
      </c>
      <c r="G820" s="190">
        <v>15200</v>
      </c>
      <c r="H820" s="189" t="s">
        <v>754</v>
      </c>
    </row>
    <row r="821" spans="1:8">
      <c r="A821" s="188">
        <v>128</v>
      </c>
      <c r="B821" s="189">
        <v>504</v>
      </c>
      <c r="C821" s="189" t="s">
        <v>684</v>
      </c>
      <c r="D821" s="189" t="s">
        <v>755</v>
      </c>
      <c r="E821" s="189">
        <v>1</v>
      </c>
      <c r="F821" s="189">
        <v>51000</v>
      </c>
      <c r="G821" s="190">
        <v>15200</v>
      </c>
      <c r="H821" s="189" t="s">
        <v>756</v>
      </c>
    </row>
    <row r="822" spans="1:8">
      <c r="A822" s="188">
        <v>129</v>
      </c>
      <c r="B822" s="189">
        <v>504</v>
      </c>
      <c r="C822" s="189" t="s">
        <v>757</v>
      </c>
      <c r="D822" s="191" t="s">
        <v>758</v>
      </c>
      <c r="E822" s="189">
        <v>1</v>
      </c>
      <c r="F822" s="189">
        <v>57000</v>
      </c>
      <c r="G822" s="190">
        <v>15200</v>
      </c>
      <c r="H822" s="189" t="s">
        <v>759</v>
      </c>
    </row>
    <row r="823" spans="1:8">
      <c r="A823" s="192">
        <v>130</v>
      </c>
      <c r="B823" s="191" t="s">
        <v>28</v>
      </c>
      <c r="C823" s="191" t="s">
        <v>13</v>
      </c>
      <c r="D823" s="191" t="s">
        <v>760</v>
      </c>
      <c r="E823" s="189">
        <v>1</v>
      </c>
      <c r="F823" s="189">
        <v>51500</v>
      </c>
      <c r="G823" s="190">
        <v>15200</v>
      </c>
      <c r="H823" s="189" t="s">
        <v>761</v>
      </c>
    </row>
    <row r="824" spans="1:8">
      <c r="A824" s="188">
        <v>131</v>
      </c>
      <c r="B824" s="189" t="s">
        <v>122</v>
      </c>
      <c r="C824" s="189" t="s">
        <v>762</v>
      </c>
      <c r="D824" s="191" t="s">
        <v>763</v>
      </c>
      <c r="E824" s="189">
        <v>1</v>
      </c>
      <c r="F824" s="189">
        <v>50700</v>
      </c>
      <c r="G824" s="190">
        <v>15200</v>
      </c>
      <c r="H824" s="189" t="s">
        <v>764</v>
      </c>
    </row>
    <row r="825" spans="1:8">
      <c r="A825" s="188">
        <v>132</v>
      </c>
      <c r="B825" s="189" t="s">
        <v>122</v>
      </c>
      <c r="C825" s="189" t="s">
        <v>762</v>
      </c>
      <c r="D825" s="191" t="s">
        <v>765</v>
      </c>
      <c r="E825" s="189">
        <v>1</v>
      </c>
      <c r="F825" s="189">
        <v>50700</v>
      </c>
      <c r="G825" s="190">
        <v>15200</v>
      </c>
      <c r="H825" s="189" t="s">
        <v>766</v>
      </c>
    </row>
    <row r="826" spans="1:8">
      <c r="A826" s="188">
        <v>133</v>
      </c>
      <c r="B826" s="189" t="s">
        <v>767</v>
      </c>
      <c r="C826" s="189" t="s">
        <v>670</v>
      </c>
      <c r="D826" s="191" t="s">
        <v>768</v>
      </c>
      <c r="E826" s="189">
        <v>1</v>
      </c>
      <c r="F826" s="189">
        <v>41000</v>
      </c>
      <c r="G826" s="190">
        <v>12300</v>
      </c>
      <c r="H826" s="189" t="s">
        <v>769</v>
      </c>
    </row>
    <row r="827" spans="1:8">
      <c r="A827" s="188">
        <v>134</v>
      </c>
      <c r="B827" s="191" t="s">
        <v>152</v>
      </c>
      <c r="C827" s="191" t="s">
        <v>127</v>
      </c>
      <c r="D827" s="191" t="s">
        <v>770</v>
      </c>
      <c r="E827" s="189">
        <v>1</v>
      </c>
      <c r="F827" s="189">
        <v>51000</v>
      </c>
      <c r="G827" s="190">
        <v>15200</v>
      </c>
      <c r="H827" s="189" t="s">
        <v>433</v>
      </c>
    </row>
    <row r="828" ht="14.25" spans="1:8">
      <c r="A828" s="196"/>
      <c r="B828" s="196"/>
      <c r="C828" s="196"/>
      <c r="D828" s="196"/>
      <c r="E828" s="196"/>
      <c r="F828" s="196"/>
      <c r="G828" s="196"/>
      <c r="H828" s="196"/>
    </row>
    <row r="829" spans="1:8">
      <c r="A829" s="188">
        <v>136</v>
      </c>
      <c r="B829" s="191" t="s">
        <v>771</v>
      </c>
      <c r="C829" s="191" t="s">
        <v>731</v>
      </c>
      <c r="D829" s="191" t="s">
        <v>772</v>
      </c>
      <c r="E829" s="189">
        <v>1</v>
      </c>
      <c r="F829" s="189">
        <v>78000</v>
      </c>
      <c r="G829" s="190">
        <v>22800</v>
      </c>
      <c r="H829" s="189" t="s">
        <v>773</v>
      </c>
    </row>
    <row r="830" spans="1:8">
      <c r="A830" s="188">
        <v>137</v>
      </c>
      <c r="B830" s="191" t="s">
        <v>33</v>
      </c>
      <c r="C830" s="191" t="s">
        <v>17</v>
      </c>
      <c r="D830" s="191" t="s">
        <v>280</v>
      </c>
      <c r="E830" s="189">
        <v>1</v>
      </c>
      <c r="F830" s="189">
        <v>35100</v>
      </c>
      <c r="G830" s="190">
        <v>10100</v>
      </c>
      <c r="H830" s="189" t="s">
        <v>729</v>
      </c>
    </row>
    <row r="831" spans="1:8">
      <c r="A831" s="188">
        <v>138</v>
      </c>
      <c r="B831" s="191" t="s">
        <v>25</v>
      </c>
      <c r="C831" s="191" t="s">
        <v>17</v>
      </c>
      <c r="D831" s="191" t="s">
        <v>533</v>
      </c>
      <c r="E831" s="189">
        <v>1</v>
      </c>
      <c r="F831" s="189">
        <v>41000</v>
      </c>
      <c r="G831" s="190">
        <v>12000</v>
      </c>
      <c r="H831" s="189" t="s">
        <v>118</v>
      </c>
    </row>
    <row r="832" spans="1:8">
      <c r="A832" s="188">
        <v>139</v>
      </c>
      <c r="B832" s="191" t="s">
        <v>130</v>
      </c>
      <c r="C832" s="191" t="s">
        <v>131</v>
      </c>
      <c r="D832" s="191" t="s">
        <v>774</v>
      </c>
      <c r="E832" s="189">
        <v>1</v>
      </c>
      <c r="F832" s="189">
        <v>78000</v>
      </c>
      <c r="G832" s="190">
        <v>22800</v>
      </c>
      <c r="H832" s="189" t="s">
        <v>775</v>
      </c>
    </row>
    <row r="833" spans="1:8">
      <c r="A833" s="188">
        <v>140</v>
      </c>
      <c r="B833" s="191" t="s">
        <v>698</v>
      </c>
      <c r="C833" s="191" t="s">
        <v>699</v>
      </c>
      <c r="D833" s="191" t="s">
        <v>309</v>
      </c>
      <c r="E833" s="189">
        <v>1</v>
      </c>
      <c r="F833" s="189">
        <v>50000</v>
      </c>
      <c r="G833" s="190">
        <v>15200</v>
      </c>
      <c r="H833" s="189" t="s">
        <v>776</v>
      </c>
    </row>
    <row r="834" spans="1:8">
      <c r="A834" s="188">
        <v>141</v>
      </c>
      <c r="B834" s="191">
        <v>504</v>
      </c>
      <c r="C834" s="191" t="s">
        <v>684</v>
      </c>
      <c r="D834" s="191" t="s">
        <v>777</v>
      </c>
      <c r="E834" s="189">
        <v>1</v>
      </c>
      <c r="F834" s="189">
        <v>51000</v>
      </c>
      <c r="G834" s="190">
        <v>15200</v>
      </c>
      <c r="H834" s="189" t="s">
        <v>360</v>
      </c>
    </row>
    <row r="835" ht="14.25" spans="1:8">
      <c r="A835" s="185" t="s">
        <v>53</v>
      </c>
      <c r="B835" s="185"/>
      <c r="C835" s="185"/>
      <c r="D835" s="185"/>
      <c r="E835" s="185"/>
      <c r="F835" s="185"/>
      <c r="G835" s="185"/>
      <c r="H835" s="186"/>
    </row>
    <row r="836" ht="14.25" spans="1:8">
      <c r="A836" s="187" t="s">
        <v>54</v>
      </c>
      <c r="B836" s="187"/>
      <c r="C836" s="187"/>
      <c r="D836" s="187"/>
      <c r="E836" s="187"/>
      <c r="F836" s="187"/>
      <c r="G836" s="187"/>
      <c r="H836" s="178"/>
    </row>
    <row r="837" ht="22.5" spans="1:8">
      <c r="A837" s="165" t="s">
        <v>752</v>
      </c>
      <c r="B837" s="165"/>
      <c r="C837" s="165"/>
      <c r="D837" s="165"/>
      <c r="E837" s="165"/>
      <c r="F837" s="165"/>
      <c r="G837" s="165"/>
      <c r="H837" s="165"/>
    </row>
    <row r="838" ht="14.25" spans="1:8">
      <c r="A838" s="166"/>
      <c r="B838" s="167" t="s">
        <v>1</v>
      </c>
      <c r="C838" s="167"/>
      <c r="D838" s="167"/>
      <c r="E838" s="167"/>
      <c r="F838" s="167"/>
      <c r="G838" s="166"/>
      <c r="H838" s="168"/>
    </row>
    <row r="839" spans="1:8">
      <c r="A839" s="169" t="s">
        <v>2</v>
      </c>
      <c r="B839" s="170" t="s">
        <v>3</v>
      </c>
      <c r="C839" s="171" t="s">
        <v>4</v>
      </c>
      <c r="D839" s="171" t="s">
        <v>5</v>
      </c>
      <c r="E839" s="171" t="s">
        <v>6</v>
      </c>
      <c r="F839" s="172" t="s">
        <v>7</v>
      </c>
      <c r="G839" s="172" t="s">
        <v>8</v>
      </c>
      <c r="H839" s="173" t="s">
        <v>650</v>
      </c>
    </row>
    <row r="840" spans="1:8">
      <c r="A840" s="169"/>
      <c r="B840" s="170"/>
      <c r="C840" s="171"/>
      <c r="D840" s="171"/>
      <c r="E840" s="171"/>
      <c r="F840" s="174"/>
      <c r="G840" s="174"/>
      <c r="H840" s="173"/>
    </row>
    <row r="841" spans="1:8">
      <c r="A841" s="169"/>
      <c r="B841" s="170"/>
      <c r="C841" s="171"/>
      <c r="D841" s="171"/>
      <c r="E841" s="171"/>
      <c r="F841" s="175"/>
      <c r="G841" s="175"/>
      <c r="H841" s="173"/>
    </row>
    <row r="842" ht="14.25" spans="1:8">
      <c r="A842" s="169"/>
      <c r="B842" s="176" t="s">
        <v>10</v>
      </c>
      <c r="C842" s="171"/>
      <c r="D842" s="171"/>
      <c r="E842" s="171"/>
      <c r="F842" s="177"/>
      <c r="G842" s="175"/>
      <c r="H842" s="173"/>
    </row>
    <row r="843" ht="14.25" spans="1:8">
      <c r="A843" s="176"/>
      <c r="B843" s="178" t="s">
        <v>11</v>
      </c>
      <c r="C843" s="176"/>
      <c r="D843" s="176"/>
      <c r="E843" s="176"/>
      <c r="F843" s="176"/>
      <c r="G843" s="134">
        <f>G844+G845+G846+G847+G848+G849+G850+G851+G852+G853+G854+G855+G856+G857+G858</f>
        <v>214400</v>
      </c>
      <c r="H843" s="173"/>
    </row>
    <row r="844" spans="1:8">
      <c r="A844" s="188">
        <v>142</v>
      </c>
      <c r="B844" s="189">
        <v>504</v>
      </c>
      <c r="C844" s="191" t="s">
        <v>684</v>
      </c>
      <c r="D844" s="189" t="s">
        <v>778</v>
      </c>
      <c r="E844" s="189">
        <v>1</v>
      </c>
      <c r="F844" s="189">
        <v>51000</v>
      </c>
      <c r="G844" s="190">
        <v>15200</v>
      </c>
      <c r="H844" s="189" t="s">
        <v>405</v>
      </c>
    </row>
    <row r="845" spans="1:8">
      <c r="A845" s="188">
        <v>143</v>
      </c>
      <c r="B845" s="189">
        <v>504</v>
      </c>
      <c r="C845" s="191" t="s">
        <v>684</v>
      </c>
      <c r="D845" s="189" t="s">
        <v>779</v>
      </c>
      <c r="E845" s="189">
        <v>1</v>
      </c>
      <c r="F845" s="189">
        <v>51000</v>
      </c>
      <c r="G845" s="190">
        <v>15200</v>
      </c>
      <c r="H845" s="189" t="s">
        <v>780</v>
      </c>
    </row>
    <row r="846" spans="1:8">
      <c r="A846" s="197">
        <v>144</v>
      </c>
      <c r="B846" s="191">
        <v>504</v>
      </c>
      <c r="C846" s="191" t="s">
        <v>684</v>
      </c>
      <c r="D846" s="191" t="s">
        <v>740</v>
      </c>
      <c r="E846" s="191">
        <v>1</v>
      </c>
      <c r="F846" s="191">
        <v>51000</v>
      </c>
      <c r="G846" s="191">
        <v>15200</v>
      </c>
      <c r="H846" s="191" t="s">
        <v>542</v>
      </c>
    </row>
    <row r="847" spans="1:8">
      <c r="A847" s="188">
        <v>145</v>
      </c>
      <c r="B847" s="189" t="s">
        <v>698</v>
      </c>
      <c r="C847" s="189" t="s">
        <v>699</v>
      </c>
      <c r="D847" s="191" t="s">
        <v>343</v>
      </c>
      <c r="E847" s="189">
        <v>1</v>
      </c>
      <c r="F847" s="189">
        <v>50000</v>
      </c>
      <c r="G847" s="190">
        <v>15200</v>
      </c>
      <c r="H847" s="189" t="s">
        <v>344</v>
      </c>
    </row>
    <row r="848" spans="1:8">
      <c r="A848" s="188">
        <v>146</v>
      </c>
      <c r="B848" s="189" t="s">
        <v>667</v>
      </c>
      <c r="C848" s="189" t="s">
        <v>662</v>
      </c>
      <c r="D848" s="191" t="s">
        <v>781</v>
      </c>
      <c r="E848" s="189">
        <v>1</v>
      </c>
      <c r="F848" s="189">
        <v>40000</v>
      </c>
      <c r="G848" s="190">
        <v>12000</v>
      </c>
      <c r="H848" s="189" t="s">
        <v>782</v>
      </c>
    </row>
    <row r="849" spans="1:8">
      <c r="A849" s="188">
        <v>147</v>
      </c>
      <c r="B849" s="189" t="s">
        <v>667</v>
      </c>
      <c r="C849" s="189" t="s">
        <v>662</v>
      </c>
      <c r="D849" s="191" t="s">
        <v>783</v>
      </c>
      <c r="E849" s="189">
        <v>1</v>
      </c>
      <c r="F849" s="189">
        <v>40000</v>
      </c>
      <c r="G849" s="190">
        <v>12000</v>
      </c>
      <c r="H849" s="189" t="s">
        <v>660</v>
      </c>
    </row>
    <row r="850" spans="1:8">
      <c r="A850" s="188">
        <v>148</v>
      </c>
      <c r="B850" s="189" t="s">
        <v>690</v>
      </c>
      <c r="C850" s="189" t="s">
        <v>662</v>
      </c>
      <c r="D850" s="191" t="s">
        <v>784</v>
      </c>
      <c r="E850" s="189">
        <v>1</v>
      </c>
      <c r="F850" s="189">
        <v>33700</v>
      </c>
      <c r="G850" s="198">
        <v>10100</v>
      </c>
      <c r="H850" s="189" t="s">
        <v>785</v>
      </c>
    </row>
    <row r="851" spans="1:8">
      <c r="A851" s="188">
        <v>149</v>
      </c>
      <c r="B851" s="189" t="s">
        <v>667</v>
      </c>
      <c r="C851" s="189" t="s">
        <v>662</v>
      </c>
      <c r="D851" s="191" t="s">
        <v>786</v>
      </c>
      <c r="E851" s="189">
        <v>1</v>
      </c>
      <c r="F851" s="189">
        <v>40000</v>
      </c>
      <c r="G851" s="190">
        <v>12000</v>
      </c>
      <c r="H851" s="189" t="s">
        <v>787</v>
      </c>
    </row>
    <row r="852" spans="1:8">
      <c r="A852" s="188">
        <v>150</v>
      </c>
      <c r="B852" s="191" t="s">
        <v>788</v>
      </c>
      <c r="C852" s="191" t="s">
        <v>662</v>
      </c>
      <c r="D852" s="191" t="s">
        <v>789</v>
      </c>
      <c r="E852" s="189">
        <v>1</v>
      </c>
      <c r="F852" s="189">
        <v>33700</v>
      </c>
      <c r="G852" s="190">
        <v>10100</v>
      </c>
      <c r="H852" s="189" t="s">
        <v>136</v>
      </c>
    </row>
    <row r="853" spans="1:8">
      <c r="A853" s="188">
        <v>151</v>
      </c>
      <c r="B853" s="189" t="s">
        <v>667</v>
      </c>
      <c r="C853" s="189" t="s">
        <v>662</v>
      </c>
      <c r="D853" s="191" t="s">
        <v>790</v>
      </c>
      <c r="E853" s="189">
        <v>1</v>
      </c>
      <c r="F853" s="189">
        <v>40000</v>
      </c>
      <c r="G853" s="190">
        <v>12000</v>
      </c>
      <c r="H853" s="189" t="s">
        <v>791</v>
      </c>
    </row>
    <row r="854" spans="1:8">
      <c r="A854" s="188">
        <v>152</v>
      </c>
      <c r="B854" s="191" t="s">
        <v>792</v>
      </c>
      <c r="C854" s="189" t="s">
        <v>662</v>
      </c>
      <c r="D854" s="191" t="s">
        <v>793</v>
      </c>
      <c r="E854" s="189">
        <v>1</v>
      </c>
      <c r="F854" s="189">
        <v>56800</v>
      </c>
      <c r="G854" s="190">
        <v>17000</v>
      </c>
      <c r="H854" s="189" t="s">
        <v>794</v>
      </c>
    </row>
    <row r="855" spans="1:8">
      <c r="A855" s="188">
        <v>153</v>
      </c>
      <c r="B855" s="191" t="s">
        <v>795</v>
      </c>
      <c r="C855" s="189" t="s">
        <v>662</v>
      </c>
      <c r="D855" s="191" t="s">
        <v>796</v>
      </c>
      <c r="E855" s="189">
        <v>1</v>
      </c>
      <c r="F855" s="189">
        <v>50700</v>
      </c>
      <c r="G855" s="190">
        <v>15200</v>
      </c>
      <c r="H855" s="189" t="s">
        <v>515</v>
      </c>
    </row>
    <row r="856" spans="1:8">
      <c r="A856" s="188">
        <v>154</v>
      </c>
      <c r="B856" s="191" t="s">
        <v>797</v>
      </c>
      <c r="C856" s="189" t="s">
        <v>662</v>
      </c>
      <c r="D856" s="191" t="s">
        <v>798</v>
      </c>
      <c r="E856" s="189">
        <v>1</v>
      </c>
      <c r="F856" s="189">
        <v>76000</v>
      </c>
      <c r="G856" s="190">
        <v>22800</v>
      </c>
      <c r="H856" s="189" t="s">
        <v>799</v>
      </c>
    </row>
    <row r="857" spans="1:8">
      <c r="A857" s="188">
        <v>155</v>
      </c>
      <c r="B857" s="191" t="s">
        <v>698</v>
      </c>
      <c r="C857" s="191" t="s">
        <v>699</v>
      </c>
      <c r="D857" s="191" t="s">
        <v>800</v>
      </c>
      <c r="E857" s="189">
        <v>1</v>
      </c>
      <c r="F857" s="189">
        <v>50000</v>
      </c>
      <c r="G857" s="190">
        <v>15200</v>
      </c>
      <c r="H857" s="189" t="s">
        <v>171</v>
      </c>
    </row>
    <row r="858" spans="1:8">
      <c r="A858" s="197">
        <v>156</v>
      </c>
      <c r="B858" s="191">
        <v>504</v>
      </c>
      <c r="C858" s="191" t="s">
        <v>684</v>
      </c>
      <c r="D858" s="191" t="s">
        <v>801</v>
      </c>
      <c r="E858" s="191">
        <v>1</v>
      </c>
      <c r="F858" s="191">
        <v>51000</v>
      </c>
      <c r="G858" s="191">
        <v>15200</v>
      </c>
      <c r="H858" s="191" t="s">
        <v>360</v>
      </c>
    </row>
    <row r="859" ht="14.25" spans="1:8">
      <c r="A859" s="185" t="s">
        <v>53</v>
      </c>
      <c r="B859" s="185"/>
      <c r="C859" s="185"/>
      <c r="D859" s="185"/>
      <c r="E859" s="185"/>
      <c r="F859" s="185"/>
      <c r="G859" s="185"/>
      <c r="H859" s="186"/>
    </row>
    <row r="860" ht="14.25" spans="1:8">
      <c r="A860" s="187" t="s">
        <v>54</v>
      </c>
      <c r="B860" s="187"/>
      <c r="C860" s="187"/>
      <c r="D860" s="187"/>
      <c r="E860" s="187"/>
      <c r="F860" s="187"/>
      <c r="G860" s="187"/>
      <c r="H860" s="178"/>
    </row>
    <row r="861" ht="22.5" spans="1:8">
      <c r="A861" s="165" t="s">
        <v>752</v>
      </c>
      <c r="B861" s="165"/>
      <c r="C861" s="165"/>
      <c r="D861" s="165"/>
      <c r="E861" s="165"/>
      <c r="F861" s="165"/>
      <c r="G861" s="165"/>
      <c r="H861" s="165"/>
    </row>
    <row r="862" ht="14.25" spans="1:8">
      <c r="A862" s="166"/>
      <c r="B862" s="167" t="s">
        <v>1</v>
      </c>
      <c r="C862" s="167"/>
      <c r="D862" s="167"/>
      <c r="E862" s="167"/>
      <c r="F862" s="167"/>
      <c r="G862" s="166"/>
      <c r="H862" s="168"/>
    </row>
    <row r="863" spans="1:8">
      <c r="A863" s="169" t="s">
        <v>2</v>
      </c>
      <c r="B863" s="170" t="s">
        <v>3</v>
      </c>
      <c r="C863" s="171" t="s">
        <v>4</v>
      </c>
      <c r="D863" s="171" t="s">
        <v>5</v>
      </c>
      <c r="E863" s="171" t="s">
        <v>6</v>
      </c>
      <c r="F863" s="172" t="s">
        <v>7</v>
      </c>
      <c r="G863" s="172" t="s">
        <v>8</v>
      </c>
      <c r="H863" s="173" t="s">
        <v>650</v>
      </c>
    </row>
    <row r="864" spans="1:8">
      <c r="A864" s="169"/>
      <c r="B864" s="170"/>
      <c r="C864" s="171"/>
      <c r="D864" s="171"/>
      <c r="E864" s="171"/>
      <c r="F864" s="174"/>
      <c r="G864" s="174"/>
      <c r="H864" s="173"/>
    </row>
    <row r="865" spans="1:8">
      <c r="A865" s="169"/>
      <c r="B865" s="170"/>
      <c r="C865" s="171"/>
      <c r="D865" s="171"/>
      <c r="E865" s="171"/>
      <c r="F865" s="175"/>
      <c r="G865" s="175"/>
      <c r="H865" s="173"/>
    </row>
    <row r="866" ht="14.25" spans="1:8">
      <c r="A866" s="169"/>
      <c r="B866" s="176" t="s">
        <v>10</v>
      </c>
      <c r="C866" s="171"/>
      <c r="D866" s="171"/>
      <c r="E866" s="171"/>
      <c r="F866" s="177"/>
      <c r="G866" s="175"/>
      <c r="H866" s="173"/>
    </row>
    <row r="867" ht="14.25" spans="1:8">
      <c r="A867" s="176"/>
      <c r="B867" s="178" t="s">
        <v>11</v>
      </c>
      <c r="C867" s="176"/>
      <c r="D867" s="176"/>
      <c r="E867" s="176"/>
      <c r="F867" s="176"/>
      <c r="G867" s="134">
        <f>G868+G869+G870+G871+G872+G873+G874+G875+G876+G877+G878+G879+G880+G881+G882</f>
        <v>226600</v>
      </c>
      <c r="H867" s="173"/>
    </row>
    <row r="868" spans="1:8">
      <c r="A868" s="188">
        <v>157</v>
      </c>
      <c r="B868" s="191" t="s">
        <v>698</v>
      </c>
      <c r="C868" s="191" t="s">
        <v>699</v>
      </c>
      <c r="D868" s="189" t="s">
        <v>802</v>
      </c>
      <c r="E868" s="189">
        <v>1</v>
      </c>
      <c r="F868" s="189">
        <v>50000</v>
      </c>
      <c r="G868" s="190">
        <v>15200</v>
      </c>
      <c r="H868" s="189" t="s">
        <v>271</v>
      </c>
    </row>
    <row r="869" spans="1:8">
      <c r="A869" s="188">
        <v>158</v>
      </c>
      <c r="B869" s="189" t="s">
        <v>667</v>
      </c>
      <c r="C869" s="189" t="s">
        <v>662</v>
      </c>
      <c r="D869" s="189" t="s">
        <v>803</v>
      </c>
      <c r="E869" s="189">
        <v>1</v>
      </c>
      <c r="F869" s="189">
        <v>40000</v>
      </c>
      <c r="G869" s="190">
        <v>12000</v>
      </c>
      <c r="H869" s="189" t="s">
        <v>706</v>
      </c>
    </row>
    <row r="870" spans="1:8">
      <c r="A870" s="188">
        <v>159</v>
      </c>
      <c r="B870" s="191" t="s">
        <v>698</v>
      </c>
      <c r="C870" s="191" t="s">
        <v>699</v>
      </c>
      <c r="D870" s="191" t="s">
        <v>804</v>
      </c>
      <c r="E870" s="189">
        <v>1</v>
      </c>
      <c r="F870" s="189">
        <v>50000</v>
      </c>
      <c r="G870" s="190">
        <v>15200</v>
      </c>
      <c r="H870" s="189" t="s">
        <v>405</v>
      </c>
    </row>
    <row r="871" spans="1:8">
      <c r="A871" s="188">
        <v>160</v>
      </c>
      <c r="B871" s="191" t="s">
        <v>698</v>
      </c>
      <c r="C871" s="191" t="s">
        <v>699</v>
      </c>
      <c r="D871" s="191" t="s">
        <v>805</v>
      </c>
      <c r="E871" s="191">
        <v>1</v>
      </c>
      <c r="F871" s="191">
        <v>50000</v>
      </c>
      <c r="G871" s="190">
        <v>15200</v>
      </c>
      <c r="H871" s="191" t="s">
        <v>438</v>
      </c>
    </row>
    <row r="872" spans="1:8">
      <c r="A872" s="188">
        <v>161</v>
      </c>
      <c r="B872" s="189" t="s">
        <v>681</v>
      </c>
      <c r="C872" s="189" t="s">
        <v>137</v>
      </c>
      <c r="D872" s="191" t="s">
        <v>806</v>
      </c>
      <c r="E872" s="189">
        <v>1</v>
      </c>
      <c r="F872" s="189">
        <v>50000</v>
      </c>
      <c r="G872" s="190">
        <v>15200</v>
      </c>
      <c r="H872" s="189" t="s">
        <v>807</v>
      </c>
    </row>
    <row r="873" spans="1:8">
      <c r="A873" s="188">
        <v>162</v>
      </c>
      <c r="B873" s="191" t="s">
        <v>698</v>
      </c>
      <c r="C873" s="191" t="s">
        <v>699</v>
      </c>
      <c r="D873" s="191" t="s">
        <v>808</v>
      </c>
      <c r="E873" s="189">
        <v>1</v>
      </c>
      <c r="F873" s="189">
        <v>50000</v>
      </c>
      <c r="G873" s="190">
        <v>15200</v>
      </c>
      <c r="H873" s="189" t="s">
        <v>809</v>
      </c>
    </row>
    <row r="874" spans="1:8">
      <c r="A874" s="188">
        <v>163</v>
      </c>
      <c r="B874" s="191" t="s">
        <v>698</v>
      </c>
      <c r="C874" s="191" t="s">
        <v>699</v>
      </c>
      <c r="D874" s="191" t="s">
        <v>810</v>
      </c>
      <c r="E874" s="189">
        <v>1</v>
      </c>
      <c r="F874" s="189">
        <v>50000</v>
      </c>
      <c r="G874" s="190">
        <v>15200</v>
      </c>
      <c r="H874" s="189" t="s">
        <v>811</v>
      </c>
    </row>
    <row r="875" spans="1:8">
      <c r="A875" s="188">
        <v>164</v>
      </c>
      <c r="B875" s="191" t="s">
        <v>698</v>
      </c>
      <c r="C875" s="191" t="s">
        <v>699</v>
      </c>
      <c r="D875" s="191" t="s">
        <v>812</v>
      </c>
      <c r="E875" s="189">
        <v>1</v>
      </c>
      <c r="F875" s="189">
        <v>50000</v>
      </c>
      <c r="G875" s="190">
        <v>15200</v>
      </c>
      <c r="H875" s="189" t="s">
        <v>813</v>
      </c>
    </row>
    <row r="876" spans="1:8">
      <c r="A876" s="188">
        <v>165</v>
      </c>
      <c r="B876" s="191" t="s">
        <v>681</v>
      </c>
      <c r="C876" s="191" t="s">
        <v>137</v>
      </c>
      <c r="D876" s="191" t="s">
        <v>814</v>
      </c>
      <c r="E876" s="189">
        <v>1</v>
      </c>
      <c r="F876" s="189">
        <v>50000</v>
      </c>
      <c r="G876" s="190">
        <v>15200</v>
      </c>
      <c r="H876" s="189" t="s">
        <v>639</v>
      </c>
    </row>
    <row r="877" spans="1:8">
      <c r="A877" s="188">
        <v>166</v>
      </c>
      <c r="B877" s="191" t="s">
        <v>36</v>
      </c>
      <c r="C877" s="191" t="s">
        <v>17</v>
      </c>
      <c r="D877" s="191" t="s">
        <v>815</v>
      </c>
      <c r="E877" s="189">
        <v>1</v>
      </c>
      <c r="F877" s="189">
        <v>51000</v>
      </c>
      <c r="G877" s="190">
        <v>15200</v>
      </c>
      <c r="H877" s="189" t="s">
        <v>816</v>
      </c>
    </row>
    <row r="878" spans="1:8">
      <c r="A878" s="197">
        <v>167</v>
      </c>
      <c r="B878" s="191">
        <v>504</v>
      </c>
      <c r="C878" s="191" t="s">
        <v>684</v>
      </c>
      <c r="D878" s="191" t="s">
        <v>817</v>
      </c>
      <c r="E878" s="191">
        <v>1</v>
      </c>
      <c r="F878" s="191">
        <v>51000</v>
      </c>
      <c r="G878" s="191">
        <v>15200</v>
      </c>
      <c r="H878" s="191" t="s">
        <v>818</v>
      </c>
    </row>
    <row r="879" spans="1:8">
      <c r="A879" s="197">
        <v>168</v>
      </c>
      <c r="B879" s="191">
        <v>504</v>
      </c>
      <c r="C879" s="191" t="s">
        <v>684</v>
      </c>
      <c r="D879" s="191" t="s">
        <v>819</v>
      </c>
      <c r="E879" s="191">
        <v>1</v>
      </c>
      <c r="F879" s="191">
        <v>51000</v>
      </c>
      <c r="G879" s="191">
        <v>15200</v>
      </c>
      <c r="H879" s="191" t="s">
        <v>820</v>
      </c>
    </row>
    <row r="880" spans="1:8">
      <c r="A880" s="197">
        <v>169</v>
      </c>
      <c r="B880" s="191">
        <v>504</v>
      </c>
      <c r="C880" s="191" t="s">
        <v>684</v>
      </c>
      <c r="D880" s="191" t="s">
        <v>821</v>
      </c>
      <c r="E880" s="191">
        <v>1</v>
      </c>
      <c r="F880" s="191">
        <v>51000</v>
      </c>
      <c r="G880" s="191">
        <v>15200</v>
      </c>
      <c r="H880" s="191" t="s">
        <v>116</v>
      </c>
    </row>
    <row r="881" spans="1:8">
      <c r="A881" s="188">
        <v>170</v>
      </c>
      <c r="B881" s="191" t="s">
        <v>122</v>
      </c>
      <c r="C881" s="191" t="s">
        <v>762</v>
      </c>
      <c r="D881" s="191" t="s">
        <v>822</v>
      </c>
      <c r="E881" s="189">
        <v>1</v>
      </c>
      <c r="F881" s="189">
        <v>50700</v>
      </c>
      <c r="G881" s="190">
        <v>15200</v>
      </c>
      <c r="H881" s="189" t="s">
        <v>823</v>
      </c>
    </row>
    <row r="882" spans="1:8">
      <c r="A882" s="188">
        <v>171</v>
      </c>
      <c r="B882" s="191" t="s">
        <v>661</v>
      </c>
      <c r="C882" s="189" t="s">
        <v>662</v>
      </c>
      <c r="D882" s="191" t="s">
        <v>824</v>
      </c>
      <c r="E882" s="189">
        <v>1</v>
      </c>
      <c r="F882" s="189">
        <v>56800</v>
      </c>
      <c r="G882" s="190">
        <v>17000</v>
      </c>
      <c r="H882" s="189" t="s">
        <v>296</v>
      </c>
    </row>
    <row r="883" ht="14.25" spans="1:8">
      <c r="A883" s="185" t="s">
        <v>53</v>
      </c>
      <c r="B883" s="185"/>
      <c r="C883" s="185"/>
      <c r="D883" s="185"/>
      <c r="E883" s="185"/>
      <c r="F883" s="185"/>
      <c r="G883" s="185"/>
      <c r="H883" s="186"/>
    </row>
    <row r="884" ht="14.25" spans="1:8">
      <c r="A884" s="187" t="s">
        <v>54</v>
      </c>
      <c r="B884" s="187"/>
      <c r="C884" s="187"/>
      <c r="D884" s="187"/>
      <c r="E884" s="187"/>
      <c r="F884" s="187"/>
      <c r="G884" s="187"/>
      <c r="H884" s="178"/>
    </row>
    <row r="885" ht="22.5" spans="1:8">
      <c r="A885" s="165" t="s">
        <v>752</v>
      </c>
      <c r="B885" s="165"/>
      <c r="C885" s="165"/>
      <c r="D885" s="165"/>
      <c r="E885" s="165"/>
      <c r="F885" s="165"/>
      <c r="G885" s="165"/>
      <c r="H885" s="165"/>
    </row>
    <row r="886" ht="14.25" spans="1:8">
      <c r="A886" s="166"/>
      <c r="B886" s="167" t="s">
        <v>1</v>
      </c>
      <c r="C886" s="167"/>
      <c r="D886" s="167"/>
      <c r="E886" s="167"/>
      <c r="F886" s="167"/>
      <c r="G886" s="166"/>
      <c r="H886" s="168"/>
    </row>
    <row r="887" spans="1:8">
      <c r="A887" s="169" t="s">
        <v>2</v>
      </c>
      <c r="B887" s="170" t="s">
        <v>3</v>
      </c>
      <c r="C887" s="171" t="s">
        <v>4</v>
      </c>
      <c r="D887" s="171" t="s">
        <v>5</v>
      </c>
      <c r="E887" s="171" t="s">
        <v>6</v>
      </c>
      <c r="F887" s="172" t="s">
        <v>7</v>
      </c>
      <c r="G887" s="172" t="s">
        <v>8</v>
      </c>
      <c r="H887" s="173" t="s">
        <v>650</v>
      </c>
    </row>
    <row r="888" spans="1:8">
      <c r="A888" s="169"/>
      <c r="B888" s="170"/>
      <c r="C888" s="171"/>
      <c r="D888" s="171"/>
      <c r="E888" s="171"/>
      <c r="F888" s="174"/>
      <c r="G888" s="174"/>
      <c r="H888" s="173"/>
    </row>
    <row r="889" spans="1:8">
      <c r="A889" s="169"/>
      <c r="B889" s="170"/>
      <c r="C889" s="171"/>
      <c r="D889" s="171"/>
      <c r="E889" s="171"/>
      <c r="F889" s="175"/>
      <c r="G889" s="175"/>
      <c r="H889" s="173"/>
    </row>
    <row r="890" ht="14.25" spans="1:8">
      <c r="A890" s="169"/>
      <c r="B890" s="176" t="s">
        <v>10</v>
      </c>
      <c r="C890" s="171"/>
      <c r="D890" s="171"/>
      <c r="E890" s="171"/>
      <c r="F890" s="177"/>
      <c r="G890" s="175"/>
      <c r="H890" s="173"/>
    </row>
    <row r="891" ht="14.25" spans="1:8">
      <c r="A891" s="176"/>
      <c r="B891" s="178" t="s">
        <v>11</v>
      </c>
      <c r="C891" s="176"/>
      <c r="D891" s="176"/>
      <c r="E891" s="176"/>
      <c r="F891" s="176"/>
      <c r="G891" s="134">
        <f>G892+G893+G894+G895+G896+G897+G898+G899+G900+G901+G902+G903+G904+G905+G906</f>
        <v>217700</v>
      </c>
      <c r="H891" s="173"/>
    </row>
    <row r="892" spans="1:8">
      <c r="A892" s="188">
        <v>172</v>
      </c>
      <c r="B892" s="189" t="s">
        <v>690</v>
      </c>
      <c r="C892" s="189" t="s">
        <v>662</v>
      </c>
      <c r="D892" s="189" t="s">
        <v>825</v>
      </c>
      <c r="E892" s="189">
        <v>1</v>
      </c>
      <c r="F892" s="189">
        <v>33700</v>
      </c>
      <c r="G892" s="198">
        <v>10100</v>
      </c>
      <c r="H892" s="189" t="s">
        <v>826</v>
      </c>
    </row>
    <row r="893" spans="1:8">
      <c r="A893" s="188">
        <v>173</v>
      </c>
      <c r="B893" s="189" t="s">
        <v>690</v>
      </c>
      <c r="C893" s="189" t="s">
        <v>662</v>
      </c>
      <c r="D893" s="189" t="s">
        <v>827</v>
      </c>
      <c r="E893" s="189">
        <v>1</v>
      </c>
      <c r="F893" s="189">
        <v>33700</v>
      </c>
      <c r="G893" s="198">
        <v>10100</v>
      </c>
      <c r="H893" s="189" t="s">
        <v>828</v>
      </c>
    </row>
    <row r="894" spans="1:8">
      <c r="A894" s="188">
        <v>174</v>
      </c>
      <c r="B894" s="189" t="s">
        <v>788</v>
      </c>
      <c r="C894" s="189" t="s">
        <v>662</v>
      </c>
      <c r="D894" s="191" t="s">
        <v>829</v>
      </c>
      <c r="E894" s="189">
        <v>1</v>
      </c>
      <c r="F894" s="189">
        <v>33700</v>
      </c>
      <c r="G894" s="190">
        <v>10100</v>
      </c>
      <c r="H894" s="189" t="s">
        <v>196</v>
      </c>
    </row>
    <row r="895" spans="1:8">
      <c r="A895" s="188">
        <v>175</v>
      </c>
      <c r="B895" s="189" t="s">
        <v>690</v>
      </c>
      <c r="C895" s="189" t="s">
        <v>662</v>
      </c>
      <c r="D895" s="191" t="s">
        <v>830</v>
      </c>
      <c r="E895" s="189">
        <v>1</v>
      </c>
      <c r="F895" s="189">
        <v>33700</v>
      </c>
      <c r="G895" s="198">
        <v>10100</v>
      </c>
      <c r="H895" s="189" t="s">
        <v>831</v>
      </c>
    </row>
    <row r="896" spans="1:8">
      <c r="A896" s="188">
        <v>176</v>
      </c>
      <c r="B896" s="189" t="s">
        <v>28</v>
      </c>
      <c r="C896" s="189" t="s">
        <v>17</v>
      </c>
      <c r="D896" s="191" t="s">
        <v>832</v>
      </c>
      <c r="E896" s="189">
        <v>1</v>
      </c>
      <c r="F896" s="189">
        <v>58300</v>
      </c>
      <c r="G896" s="190">
        <v>15200</v>
      </c>
      <c r="H896" s="189" t="s">
        <v>121</v>
      </c>
    </row>
    <row r="897" spans="1:8">
      <c r="A897" s="188">
        <v>177</v>
      </c>
      <c r="B897" s="189" t="s">
        <v>28</v>
      </c>
      <c r="C897" s="189" t="s">
        <v>17</v>
      </c>
      <c r="D897" s="191" t="s">
        <v>833</v>
      </c>
      <c r="E897" s="189">
        <v>1</v>
      </c>
      <c r="F897" s="189">
        <v>59800</v>
      </c>
      <c r="G897" s="190">
        <v>15200</v>
      </c>
      <c r="H897" s="189" t="s">
        <v>761</v>
      </c>
    </row>
    <row r="898" spans="1:8">
      <c r="A898" s="188">
        <v>178</v>
      </c>
      <c r="B898" s="189" t="s">
        <v>36</v>
      </c>
      <c r="C898" s="189" t="s">
        <v>17</v>
      </c>
      <c r="D898" s="191" t="s">
        <v>834</v>
      </c>
      <c r="E898" s="189">
        <v>1</v>
      </c>
      <c r="F898" s="189">
        <v>51000</v>
      </c>
      <c r="G898" s="190">
        <v>15200</v>
      </c>
      <c r="H898" s="189" t="s">
        <v>835</v>
      </c>
    </row>
    <row r="899" spans="1:8">
      <c r="A899" s="188">
        <v>179</v>
      </c>
      <c r="B899" s="189" t="s">
        <v>36</v>
      </c>
      <c r="C899" s="189" t="s">
        <v>17</v>
      </c>
      <c r="D899" s="191" t="s">
        <v>836</v>
      </c>
      <c r="E899" s="189">
        <v>1</v>
      </c>
      <c r="F899" s="189">
        <v>51000</v>
      </c>
      <c r="G899" s="190">
        <v>15200</v>
      </c>
      <c r="H899" s="189" t="s">
        <v>597</v>
      </c>
    </row>
    <row r="900" spans="1:8">
      <c r="A900" s="188">
        <v>180</v>
      </c>
      <c r="B900" s="191" t="s">
        <v>33</v>
      </c>
      <c r="C900" s="189" t="s">
        <v>17</v>
      </c>
      <c r="D900" s="191" t="s">
        <v>837</v>
      </c>
      <c r="E900" s="189">
        <v>1</v>
      </c>
      <c r="F900" s="189">
        <v>36600</v>
      </c>
      <c r="G900" s="190">
        <v>10100</v>
      </c>
      <c r="H900" s="189" t="s">
        <v>710</v>
      </c>
    </row>
    <row r="901" spans="1:8">
      <c r="A901" s="188">
        <v>181</v>
      </c>
      <c r="B901" s="191" t="s">
        <v>838</v>
      </c>
      <c r="C901" s="191" t="s">
        <v>13</v>
      </c>
      <c r="D901" s="191" t="s">
        <v>839</v>
      </c>
      <c r="E901" s="189">
        <v>1</v>
      </c>
      <c r="F901" s="189">
        <v>72000</v>
      </c>
      <c r="G901" s="190">
        <v>22800</v>
      </c>
      <c r="H901" s="189" t="s">
        <v>840</v>
      </c>
    </row>
    <row r="902" spans="1:8">
      <c r="A902" s="188">
        <v>182</v>
      </c>
      <c r="B902" s="191" t="s">
        <v>12</v>
      </c>
      <c r="C902" s="191" t="s">
        <v>13</v>
      </c>
      <c r="D902" s="191" t="s">
        <v>841</v>
      </c>
      <c r="E902" s="189">
        <v>1</v>
      </c>
      <c r="F902" s="189">
        <v>53000</v>
      </c>
      <c r="G902" s="190">
        <v>15200</v>
      </c>
      <c r="H902" s="189" t="s">
        <v>842</v>
      </c>
    </row>
    <row r="903" spans="1:8">
      <c r="A903" s="188">
        <v>183</v>
      </c>
      <c r="B903" s="191" t="s">
        <v>838</v>
      </c>
      <c r="C903" s="191" t="s">
        <v>13</v>
      </c>
      <c r="D903" s="191" t="s">
        <v>843</v>
      </c>
      <c r="E903" s="189">
        <v>1</v>
      </c>
      <c r="F903" s="189">
        <v>72000</v>
      </c>
      <c r="G903" s="190">
        <v>22800</v>
      </c>
      <c r="H903" s="189" t="s">
        <v>840</v>
      </c>
    </row>
    <row r="904" spans="1:8">
      <c r="A904" s="188">
        <v>184</v>
      </c>
      <c r="B904" s="191" t="s">
        <v>36</v>
      </c>
      <c r="C904" s="191" t="s">
        <v>17</v>
      </c>
      <c r="D904" s="191" t="s">
        <v>844</v>
      </c>
      <c r="E904" s="189">
        <v>1</v>
      </c>
      <c r="F904" s="189">
        <v>52000</v>
      </c>
      <c r="G904" s="190">
        <v>15200</v>
      </c>
      <c r="H904" s="189" t="s">
        <v>488</v>
      </c>
    </row>
    <row r="905" spans="1:8">
      <c r="A905" s="188">
        <v>185</v>
      </c>
      <c r="B905" s="191" t="s">
        <v>28</v>
      </c>
      <c r="C905" s="191" t="s">
        <v>17</v>
      </c>
      <c r="D905" s="191" t="s">
        <v>845</v>
      </c>
      <c r="E905" s="189">
        <v>1</v>
      </c>
      <c r="F905" s="189">
        <v>56200</v>
      </c>
      <c r="G905" s="190">
        <v>15200</v>
      </c>
      <c r="H905" s="189" t="s">
        <v>775</v>
      </c>
    </row>
    <row r="906" spans="1:8">
      <c r="A906" s="188">
        <v>186</v>
      </c>
      <c r="B906" s="191" t="s">
        <v>28</v>
      </c>
      <c r="C906" s="191" t="s">
        <v>17</v>
      </c>
      <c r="D906" s="191" t="s">
        <v>846</v>
      </c>
      <c r="E906" s="189">
        <v>1</v>
      </c>
      <c r="F906" s="189">
        <v>57200</v>
      </c>
      <c r="G906" s="190">
        <v>15200</v>
      </c>
      <c r="H906" s="189" t="s">
        <v>842</v>
      </c>
    </row>
    <row r="907" ht="14.25" spans="1:8">
      <c r="A907" s="185" t="s">
        <v>53</v>
      </c>
      <c r="B907" s="185"/>
      <c r="C907" s="185"/>
      <c r="D907" s="185"/>
      <c r="E907" s="185"/>
      <c r="F907" s="185"/>
      <c r="G907" s="185"/>
      <c r="H907" s="186"/>
    </row>
    <row r="908" ht="14.25" spans="1:8">
      <c r="A908" s="187" t="s">
        <v>54</v>
      </c>
      <c r="B908" s="187"/>
      <c r="C908" s="187"/>
      <c r="D908" s="187"/>
      <c r="E908" s="187"/>
      <c r="F908" s="187"/>
      <c r="G908" s="187"/>
      <c r="H908" s="199"/>
    </row>
    <row r="909" ht="22.5" spans="1:8">
      <c r="A909" s="165" t="s">
        <v>752</v>
      </c>
      <c r="B909" s="165"/>
      <c r="C909" s="165"/>
      <c r="D909" s="165"/>
      <c r="E909" s="165"/>
      <c r="F909" s="165"/>
      <c r="G909" s="165"/>
      <c r="H909" s="165"/>
    </row>
    <row r="910" ht="14.25" spans="1:8">
      <c r="A910" s="166"/>
      <c r="B910" s="167" t="s">
        <v>1</v>
      </c>
      <c r="C910" s="167"/>
      <c r="D910" s="167"/>
      <c r="E910" s="167"/>
      <c r="F910" s="167"/>
      <c r="G910" s="166"/>
      <c r="H910" s="168"/>
    </row>
    <row r="911" spans="1:8">
      <c r="A911" s="169" t="s">
        <v>2</v>
      </c>
      <c r="B911" s="170" t="s">
        <v>3</v>
      </c>
      <c r="C911" s="171" t="s">
        <v>4</v>
      </c>
      <c r="D911" s="171" t="s">
        <v>5</v>
      </c>
      <c r="E911" s="171" t="s">
        <v>6</v>
      </c>
      <c r="F911" s="172" t="s">
        <v>7</v>
      </c>
      <c r="G911" s="172" t="s">
        <v>8</v>
      </c>
      <c r="H911" s="173" t="s">
        <v>650</v>
      </c>
    </row>
    <row r="912" spans="1:8">
      <c r="A912" s="169"/>
      <c r="B912" s="170"/>
      <c r="C912" s="171"/>
      <c r="D912" s="171"/>
      <c r="E912" s="171"/>
      <c r="F912" s="174"/>
      <c r="G912" s="174"/>
      <c r="H912" s="173"/>
    </row>
    <row r="913" spans="1:8">
      <c r="A913" s="169"/>
      <c r="B913" s="170"/>
      <c r="C913" s="171"/>
      <c r="D913" s="171"/>
      <c r="E913" s="171"/>
      <c r="F913" s="175"/>
      <c r="G913" s="175"/>
      <c r="H913" s="173"/>
    </row>
    <row r="914" ht="14.25" spans="1:8">
      <c r="A914" s="169"/>
      <c r="B914" s="176" t="s">
        <v>10</v>
      </c>
      <c r="C914" s="171"/>
      <c r="D914" s="171"/>
      <c r="E914" s="171"/>
      <c r="F914" s="177"/>
      <c r="G914" s="175"/>
      <c r="H914" s="173"/>
    </row>
    <row r="915" ht="14.25" spans="1:8">
      <c r="A915" s="176"/>
      <c r="B915" s="178" t="s">
        <v>11</v>
      </c>
      <c r="C915" s="176"/>
      <c r="D915" s="176"/>
      <c r="E915" s="176"/>
      <c r="F915" s="176"/>
      <c r="G915" s="134">
        <f>G916+G917+G918+G919+G920+G921+G922+G923+G924+G925+G926+G927+G928+G929+G930</f>
        <v>30400</v>
      </c>
      <c r="H915" s="173"/>
    </row>
    <row r="916" ht="14.25" spans="1:8">
      <c r="A916" s="179">
        <v>187</v>
      </c>
      <c r="B916" s="182" t="s">
        <v>12</v>
      </c>
      <c r="C916" s="182" t="s">
        <v>13</v>
      </c>
      <c r="D916" s="180" t="s">
        <v>847</v>
      </c>
      <c r="E916" s="180">
        <v>1</v>
      </c>
      <c r="F916" s="180">
        <v>51000</v>
      </c>
      <c r="G916" s="181">
        <v>15200</v>
      </c>
      <c r="H916" s="180" t="s">
        <v>549</v>
      </c>
    </row>
    <row r="917" ht="14.25" spans="1:8">
      <c r="A917" s="179">
        <v>188</v>
      </c>
      <c r="B917" s="180" t="s">
        <v>698</v>
      </c>
      <c r="C917" s="180" t="s">
        <v>699</v>
      </c>
      <c r="D917" s="180" t="s">
        <v>848</v>
      </c>
      <c r="E917" s="180">
        <v>1</v>
      </c>
      <c r="F917" s="180">
        <v>50000</v>
      </c>
      <c r="G917" s="181">
        <v>15200</v>
      </c>
      <c r="H917" s="180" t="s">
        <v>849</v>
      </c>
    </row>
    <row r="918" ht="14.25" spans="1:8">
      <c r="A918" s="179"/>
      <c r="B918" s="180"/>
      <c r="C918" s="180"/>
      <c r="D918" s="182"/>
      <c r="E918" s="180"/>
      <c r="F918" s="180"/>
      <c r="G918" s="180"/>
      <c r="H918" s="180"/>
    </row>
    <row r="919" ht="14.25" spans="1:8">
      <c r="A919" s="179"/>
      <c r="B919" s="180"/>
      <c r="C919" s="180"/>
      <c r="D919" s="182"/>
      <c r="E919" s="180"/>
      <c r="F919" s="180"/>
      <c r="G919" s="180"/>
      <c r="H919" s="180"/>
    </row>
    <row r="920" ht="14.25" spans="1:8">
      <c r="A920" s="179"/>
      <c r="B920" s="180"/>
      <c r="C920" s="180"/>
      <c r="D920" s="182"/>
      <c r="E920" s="180"/>
      <c r="F920" s="180"/>
      <c r="G920" s="180"/>
      <c r="H920" s="180"/>
    </row>
    <row r="921" ht="14.25" spans="1:8">
      <c r="A921" s="179"/>
      <c r="B921" s="180"/>
      <c r="C921" s="182"/>
      <c r="D921" s="182"/>
      <c r="E921" s="180"/>
      <c r="F921" s="180"/>
      <c r="G921" s="180"/>
      <c r="H921" s="180"/>
    </row>
    <row r="922" ht="14.25" spans="1:8">
      <c r="A922" s="179"/>
      <c r="B922" s="180"/>
      <c r="C922" s="180"/>
      <c r="D922" s="182"/>
      <c r="E922" s="180"/>
      <c r="F922" s="180"/>
      <c r="G922" s="180"/>
      <c r="H922" s="180"/>
    </row>
    <row r="923" ht="14.25" spans="1:8">
      <c r="A923" s="179"/>
      <c r="B923" s="182"/>
      <c r="C923" s="182"/>
      <c r="D923" s="182"/>
      <c r="E923" s="180"/>
      <c r="F923" s="180"/>
      <c r="G923" s="180"/>
      <c r="H923" s="180"/>
    </row>
    <row r="924" ht="14.25" spans="1:8">
      <c r="A924" s="179"/>
      <c r="B924" s="182"/>
      <c r="C924" s="182"/>
      <c r="D924" s="182"/>
      <c r="E924" s="180"/>
      <c r="F924" s="180"/>
      <c r="G924" s="180"/>
      <c r="H924" s="180"/>
    </row>
    <row r="925" ht="14.25" spans="1:8">
      <c r="A925" s="179"/>
      <c r="B925" s="182"/>
      <c r="C925" s="182"/>
      <c r="D925" s="182"/>
      <c r="E925" s="180"/>
      <c r="F925" s="180"/>
      <c r="G925" s="180"/>
      <c r="H925" s="180"/>
    </row>
    <row r="926" ht="14.25" spans="1:8">
      <c r="A926" s="179"/>
      <c r="B926" s="182"/>
      <c r="C926" s="182"/>
      <c r="D926" s="182"/>
      <c r="E926" s="180"/>
      <c r="F926" s="180"/>
      <c r="G926" s="180"/>
      <c r="H926" s="180"/>
    </row>
    <row r="927" ht="14.25" spans="1:8">
      <c r="A927" s="179"/>
      <c r="B927" s="182"/>
      <c r="C927" s="182"/>
      <c r="D927" s="182"/>
      <c r="E927" s="180"/>
      <c r="F927" s="180"/>
      <c r="G927" s="180"/>
      <c r="H927" s="180"/>
    </row>
    <row r="928" ht="14.25" spans="1:8">
      <c r="A928" s="179"/>
      <c r="B928" s="182"/>
      <c r="C928" s="182"/>
      <c r="D928" s="182"/>
      <c r="E928" s="180"/>
      <c r="F928" s="180"/>
      <c r="G928" s="180"/>
      <c r="H928" s="180"/>
    </row>
    <row r="929" ht="14.25" spans="1:8">
      <c r="A929" s="179"/>
      <c r="B929" s="182"/>
      <c r="C929" s="182"/>
      <c r="D929" s="182"/>
      <c r="E929" s="180"/>
      <c r="F929" s="180"/>
      <c r="G929" s="180"/>
      <c r="H929" s="180"/>
    </row>
    <row r="930" ht="14.25" spans="1:8">
      <c r="A930" s="179"/>
      <c r="B930" s="182"/>
      <c r="C930" s="182"/>
      <c r="D930" s="182"/>
      <c r="E930" s="180"/>
      <c r="F930" s="180"/>
      <c r="G930" s="180"/>
      <c r="H930" s="180"/>
    </row>
    <row r="931" ht="14.25" spans="1:8">
      <c r="A931" s="185" t="s">
        <v>53</v>
      </c>
      <c r="B931" s="185"/>
      <c r="C931" s="185"/>
      <c r="D931" s="185"/>
      <c r="E931" s="185"/>
      <c r="F931" s="185"/>
      <c r="G931" s="185"/>
      <c r="H931" s="186"/>
    </row>
    <row r="932" ht="14.25" spans="1:8">
      <c r="A932" s="187" t="s">
        <v>54</v>
      </c>
      <c r="B932" s="187"/>
      <c r="C932" s="187"/>
      <c r="D932" s="187"/>
      <c r="E932" s="187"/>
      <c r="F932" s="187"/>
      <c r="G932" s="187"/>
      <c r="H932" s="178"/>
    </row>
    <row r="933" ht="22.5" spans="1:8">
      <c r="A933" s="164" t="s">
        <v>649</v>
      </c>
      <c r="B933" s="164"/>
      <c r="C933" s="164"/>
      <c r="D933" s="164"/>
      <c r="E933" s="164"/>
      <c r="F933" s="164"/>
      <c r="G933" s="164"/>
      <c r="H933" s="164"/>
    </row>
    <row r="934" spans="1:8">
      <c r="A934" s="200"/>
      <c r="B934" s="201" t="s">
        <v>1</v>
      </c>
      <c r="C934" s="201"/>
      <c r="D934" s="201"/>
      <c r="E934" s="201"/>
      <c r="F934" s="201"/>
      <c r="G934" s="200"/>
      <c r="H934" s="168"/>
    </row>
    <row r="935" spans="1:8">
      <c r="A935" s="202" t="s">
        <v>2</v>
      </c>
      <c r="B935" s="203" t="s">
        <v>3</v>
      </c>
      <c r="C935" s="158" t="s">
        <v>4</v>
      </c>
      <c r="D935" s="158" t="s">
        <v>5</v>
      </c>
      <c r="E935" s="158" t="s">
        <v>6</v>
      </c>
      <c r="F935" s="204" t="s">
        <v>7</v>
      </c>
      <c r="G935" s="204" t="s">
        <v>8</v>
      </c>
      <c r="H935" s="161" t="s">
        <v>650</v>
      </c>
    </row>
    <row r="936" spans="1:8">
      <c r="A936" s="202"/>
      <c r="B936" s="203"/>
      <c r="C936" s="158"/>
      <c r="D936" s="158"/>
      <c r="E936" s="158"/>
      <c r="F936" s="205"/>
      <c r="G936" s="205"/>
      <c r="H936" s="161"/>
    </row>
    <row r="937" spans="1:8">
      <c r="A937" s="202"/>
      <c r="B937" s="203"/>
      <c r="C937" s="158"/>
      <c r="D937" s="158"/>
      <c r="E937" s="158"/>
      <c r="F937" s="206"/>
      <c r="G937" s="206"/>
      <c r="H937" s="161"/>
    </row>
    <row r="938" ht="14.25" spans="1:8">
      <c r="A938" s="202"/>
      <c r="B938" s="160" t="s">
        <v>10</v>
      </c>
      <c r="C938" s="158"/>
      <c r="D938" s="158"/>
      <c r="E938" s="158"/>
      <c r="F938" s="207"/>
      <c r="G938" s="208">
        <f>G939+G963+G987+G1011+G1035+G1059+G1083+G1107+G1131+G1155+G1179+G1203+G1227+G1251+G1275+G1299+G1323+G1347+G1371</f>
        <v>371900</v>
      </c>
      <c r="H938" s="161"/>
    </row>
    <row r="939" ht="14.25" spans="1:8">
      <c r="A939" s="160"/>
      <c r="B939" s="133" t="s">
        <v>214</v>
      </c>
      <c r="C939" s="160"/>
      <c r="D939" s="160"/>
      <c r="E939" s="160"/>
      <c r="F939" s="160"/>
      <c r="G939" s="209">
        <f>G940+G941+G942+G943+G944+G945+G946+G947+G948+G949+G950+G951+G952+G953+G954</f>
        <v>23900</v>
      </c>
      <c r="H939" s="161"/>
    </row>
    <row r="940" ht="24" spans="1:8">
      <c r="A940" s="158">
        <v>38</v>
      </c>
      <c r="B940" s="158" t="s">
        <v>850</v>
      </c>
      <c r="C940" s="158" t="s">
        <v>216</v>
      </c>
      <c r="D940" s="158" t="s">
        <v>851</v>
      </c>
      <c r="E940" s="158">
        <v>1</v>
      </c>
      <c r="F940" s="158">
        <v>8500</v>
      </c>
      <c r="G940" s="157">
        <v>1600</v>
      </c>
      <c r="H940" s="161" t="s">
        <v>852</v>
      </c>
    </row>
    <row r="941" spans="1:8">
      <c r="A941" s="158">
        <v>39</v>
      </c>
      <c r="B941" s="158" t="s">
        <v>262</v>
      </c>
      <c r="C941" s="158" t="s">
        <v>221</v>
      </c>
      <c r="D941" s="158" t="s">
        <v>198</v>
      </c>
      <c r="E941" s="158">
        <v>1</v>
      </c>
      <c r="F941" s="158">
        <v>7600</v>
      </c>
      <c r="G941" s="157">
        <v>1600</v>
      </c>
      <c r="H941" s="160" t="s">
        <v>199</v>
      </c>
    </row>
    <row r="942" spans="1:8">
      <c r="A942" s="158">
        <v>40</v>
      </c>
      <c r="B942" s="158" t="s">
        <v>262</v>
      </c>
      <c r="C942" s="158" t="s">
        <v>221</v>
      </c>
      <c r="D942" s="158" t="s">
        <v>853</v>
      </c>
      <c r="E942" s="158">
        <v>1</v>
      </c>
      <c r="F942" s="158">
        <v>7500</v>
      </c>
      <c r="G942" s="157">
        <v>1600</v>
      </c>
      <c r="H942" s="161" t="s">
        <v>773</v>
      </c>
    </row>
    <row r="943" spans="1:8">
      <c r="A943" s="158">
        <v>41</v>
      </c>
      <c r="B943" s="158" t="s">
        <v>262</v>
      </c>
      <c r="C943" s="158" t="s">
        <v>221</v>
      </c>
      <c r="D943" s="158" t="s">
        <v>854</v>
      </c>
      <c r="E943" s="158">
        <v>1</v>
      </c>
      <c r="F943" s="158">
        <v>7500</v>
      </c>
      <c r="G943" s="157">
        <v>1600</v>
      </c>
      <c r="H943" s="161" t="s">
        <v>855</v>
      </c>
    </row>
    <row r="944" spans="1:8">
      <c r="A944" s="158">
        <v>42</v>
      </c>
      <c r="B944" s="158" t="s">
        <v>232</v>
      </c>
      <c r="C944" s="158" t="s">
        <v>218</v>
      </c>
      <c r="D944" s="158" t="s">
        <v>856</v>
      </c>
      <c r="E944" s="158">
        <v>1</v>
      </c>
      <c r="F944" s="158">
        <v>7000</v>
      </c>
      <c r="G944" s="157">
        <v>1600</v>
      </c>
      <c r="H944" s="161" t="s">
        <v>208</v>
      </c>
    </row>
    <row r="945" spans="1:8">
      <c r="A945" s="158">
        <v>43</v>
      </c>
      <c r="B945" s="158" t="s">
        <v>232</v>
      </c>
      <c r="C945" s="158" t="s">
        <v>218</v>
      </c>
      <c r="D945" s="158" t="s">
        <v>846</v>
      </c>
      <c r="E945" s="158">
        <v>1</v>
      </c>
      <c r="F945" s="158">
        <v>7000</v>
      </c>
      <c r="G945" s="157">
        <v>1600</v>
      </c>
      <c r="H945" s="161" t="s">
        <v>842</v>
      </c>
    </row>
    <row r="946" spans="1:8">
      <c r="A946" s="158">
        <v>44</v>
      </c>
      <c r="B946" s="158" t="s">
        <v>232</v>
      </c>
      <c r="C946" s="158" t="s">
        <v>218</v>
      </c>
      <c r="D946" s="158" t="s">
        <v>857</v>
      </c>
      <c r="E946" s="158">
        <v>1</v>
      </c>
      <c r="F946" s="158">
        <v>7000</v>
      </c>
      <c r="G946" s="157">
        <v>1600</v>
      </c>
      <c r="H946" s="161" t="s">
        <v>849</v>
      </c>
    </row>
    <row r="947" spans="1:8">
      <c r="A947" s="158">
        <v>45</v>
      </c>
      <c r="B947" s="158" t="s">
        <v>262</v>
      </c>
      <c r="C947" s="158" t="s">
        <v>221</v>
      </c>
      <c r="D947" s="157" t="s">
        <v>858</v>
      </c>
      <c r="E947" s="157">
        <v>1</v>
      </c>
      <c r="F947" s="157">
        <v>7000</v>
      </c>
      <c r="G947" s="157">
        <v>1600</v>
      </c>
      <c r="H947" s="157" t="s">
        <v>859</v>
      </c>
    </row>
    <row r="948" spans="1:8">
      <c r="A948" s="158">
        <v>46</v>
      </c>
      <c r="B948" s="158" t="s">
        <v>215</v>
      </c>
      <c r="C948" s="158" t="s">
        <v>216</v>
      </c>
      <c r="D948" s="158" t="s">
        <v>860</v>
      </c>
      <c r="E948" s="158">
        <v>1</v>
      </c>
      <c r="F948" s="158">
        <v>11500</v>
      </c>
      <c r="G948" s="157">
        <v>2200</v>
      </c>
      <c r="H948" s="160" t="s">
        <v>861</v>
      </c>
    </row>
    <row r="949" spans="1:8">
      <c r="A949" s="158">
        <v>47</v>
      </c>
      <c r="B949" s="158" t="s">
        <v>217</v>
      </c>
      <c r="C949" s="158" t="s">
        <v>218</v>
      </c>
      <c r="D949" s="158" t="s">
        <v>862</v>
      </c>
      <c r="E949" s="158">
        <v>1</v>
      </c>
      <c r="F949" s="158">
        <v>3900</v>
      </c>
      <c r="G949" s="157">
        <v>900</v>
      </c>
      <c r="H949" s="160" t="s">
        <v>773</v>
      </c>
    </row>
    <row r="950" spans="1:8">
      <c r="A950" s="158">
        <v>48</v>
      </c>
      <c r="B950" s="158" t="s">
        <v>262</v>
      </c>
      <c r="C950" s="158" t="s">
        <v>221</v>
      </c>
      <c r="D950" s="158" t="s">
        <v>863</v>
      </c>
      <c r="E950" s="158">
        <v>1</v>
      </c>
      <c r="F950" s="158">
        <v>7000</v>
      </c>
      <c r="G950" s="157">
        <v>1600</v>
      </c>
      <c r="H950" s="161" t="s">
        <v>761</v>
      </c>
    </row>
    <row r="951" spans="1:8">
      <c r="A951" s="158">
        <v>49</v>
      </c>
      <c r="B951" s="158" t="s">
        <v>262</v>
      </c>
      <c r="C951" s="158" t="s">
        <v>221</v>
      </c>
      <c r="D951" s="158" t="s">
        <v>343</v>
      </c>
      <c r="E951" s="158">
        <v>1</v>
      </c>
      <c r="F951" s="158">
        <v>7500</v>
      </c>
      <c r="G951" s="157">
        <v>1600</v>
      </c>
      <c r="H951" s="210" t="s">
        <v>344</v>
      </c>
    </row>
    <row r="952" spans="1:8">
      <c r="A952" s="158">
        <v>50</v>
      </c>
      <c r="B952" s="158" t="s">
        <v>262</v>
      </c>
      <c r="C952" s="158" t="s">
        <v>221</v>
      </c>
      <c r="D952" s="158" t="s">
        <v>864</v>
      </c>
      <c r="E952" s="158">
        <v>1</v>
      </c>
      <c r="F952" s="158">
        <v>7500</v>
      </c>
      <c r="G952" s="157">
        <v>1600</v>
      </c>
      <c r="H952" s="210" t="s">
        <v>865</v>
      </c>
    </row>
    <row r="953" spans="1:8">
      <c r="A953" s="158">
        <v>51</v>
      </c>
      <c r="B953" s="158" t="s">
        <v>866</v>
      </c>
      <c r="C953" s="158" t="s">
        <v>218</v>
      </c>
      <c r="D953" s="158" t="s">
        <v>867</v>
      </c>
      <c r="E953" s="158">
        <v>1</v>
      </c>
      <c r="F953" s="158">
        <v>6000</v>
      </c>
      <c r="G953" s="157">
        <v>1600</v>
      </c>
      <c r="H953" s="161" t="s">
        <v>868</v>
      </c>
    </row>
    <row r="954" spans="1:8">
      <c r="A954" s="158">
        <v>52</v>
      </c>
      <c r="B954" s="158" t="s">
        <v>232</v>
      </c>
      <c r="C954" s="158" t="s">
        <v>218</v>
      </c>
      <c r="D954" s="158" t="s">
        <v>869</v>
      </c>
      <c r="E954" s="158">
        <v>1</v>
      </c>
      <c r="F954" s="158">
        <v>7000</v>
      </c>
      <c r="G954" s="157">
        <v>1600</v>
      </c>
      <c r="H954" s="161" t="s">
        <v>742</v>
      </c>
    </row>
    <row r="955" spans="1:8">
      <c r="A955" s="211" t="s">
        <v>53</v>
      </c>
      <c r="B955" s="211"/>
      <c r="C955" s="211"/>
      <c r="D955" s="211"/>
      <c r="E955" s="211"/>
      <c r="F955" s="211"/>
      <c r="G955" s="211"/>
      <c r="H955" s="212"/>
    </row>
    <row r="956" spans="1:8">
      <c r="A956" s="213" t="s">
        <v>54</v>
      </c>
      <c r="B956" s="213"/>
      <c r="C956" s="213"/>
      <c r="D956" s="213"/>
      <c r="E956" s="213"/>
      <c r="F956" s="213"/>
      <c r="G956" s="213"/>
      <c r="H956" s="214"/>
    </row>
    <row r="957" ht="22.5" spans="1:8">
      <c r="A957" s="164" t="s">
        <v>649</v>
      </c>
      <c r="B957" s="164"/>
      <c r="C957" s="164"/>
      <c r="D957" s="164"/>
      <c r="E957" s="164"/>
      <c r="F957" s="164"/>
      <c r="G957" s="164"/>
      <c r="H957" s="164"/>
    </row>
    <row r="958" spans="1:8">
      <c r="A958" s="200"/>
      <c r="B958" s="201" t="s">
        <v>1</v>
      </c>
      <c r="C958" s="201"/>
      <c r="D958" s="201"/>
      <c r="E958" s="201"/>
      <c r="F958" s="201"/>
      <c r="G958" s="200"/>
      <c r="H958" s="168"/>
    </row>
    <row r="959" spans="1:8">
      <c r="A959" s="202" t="s">
        <v>2</v>
      </c>
      <c r="B959" s="203" t="s">
        <v>3</v>
      </c>
      <c r="C959" s="158" t="s">
        <v>4</v>
      </c>
      <c r="D959" s="158" t="s">
        <v>5</v>
      </c>
      <c r="E959" s="158" t="s">
        <v>6</v>
      </c>
      <c r="F959" s="204" t="s">
        <v>7</v>
      </c>
      <c r="G959" s="204" t="s">
        <v>8</v>
      </c>
      <c r="H959" s="161" t="s">
        <v>650</v>
      </c>
    </row>
    <row r="960" spans="1:8">
      <c r="A960" s="202"/>
      <c r="B960" s="203"/>
      <c r="C960" s="158"/>
      <c r="D960" s="158"/>
      <c r="E960" s="158"/>
      <c r="F960" s="205"/>
      <c r="G960" s="205"/>
      <c r="H960" s="161"/>
    </row>
    <row r="961" spans="1:8">
      <c r="A961" s="202"/>
      <c r="B961" s="203"/>
      <c r="C961" s="158"/>
      <c r="D961" s="158"/>
      <c r="E961" s="158"/>
      <c r="F961" s="206"/>
      <c r="G961" s="206"/>
      <c r="H961" s="161"/>
    </row>
    <row r="962" ht="14.25" spans="1:8">
      <c r="A962" s="202"/>
      <c r="B962" s="160" t="s">
        <v>10</v>
      </c>
      <c r="C962" s="158"/>
      <c r="D962" s="158"/>
      <c r="E962" s="158"/>
      <c r="F962" s="207"/>
      <c r="G962" s="208"/>
      <c r="H962" s="161"/>
    </row>
    <row r="963" ht="14.25" spans="1:8">
      <c r="A963" s="160"/>
      <c r="B963" s="133" t="s">
        <v>214</v>
      </c>
      <c r="C963" s="160"/>
      <c r="D963" s="160"/>
      <c r="E963" s="160"/>
      <c r="F963" s="160"/>
      <c r="G963" s="209">
        <f>G964+G965+G966+G967+G968+G969+G970+G971+G972+G973+G974+G975+G976+G977+G978</f>
        <v>23600</v>
      </c>
      <c r="H963" s="161"/>
    </row>
    <row r="964" spans="1:8">
      <c r="A964" s="158">
        <v>53</v>
      </c>
      <c r="B964" s="158" t="s">
        <v>262</v>
      </c>
      <c r="C964" s="158" t="s">
        <v>221</v>
      </c>
      <c r="D964" s="158" t="s">
        <v>870</v>
      </c>
      <c r="E964" s="158">
        <v>1</v>
      </c>
      <c r="F964" s="158">
        <v>7000</v>
      </c>
      <c r="G964" s="157">
        <v>1600</v>
      </c>
      <c r="H964" s="161" t="s">
        <v>871</v>
      </c>
    </row>
    <row r="965" spans="1:8">
      <c r="A965" s="158">
        <v>54</v>
      </c>
      <c r="B965" s="158" t="s">
        <v>232</v>
      </c>
      <c r="C965" s="158" t="s">
        <v>218</v>
      </c>
      <c r="D965" s="158" t="s">
        <v>872</v>
      </c>
      <c r="E965" s="158">
        <v>1</v>
      </c>
      <c r="F965" s="158">
        <v>7000</v>
      </c>
      <c r="G965" s="157">
        <v>1600</v>
      </c>
      <c r="H965" s="160" t="s">
        <v>241</v>
      </c>
    </row>
    <row r="966" ht="24" spans="1:8">
      <c r="A966" s="158">
        <v>55</v>
      </c>
      <c r="B966" s="158" t="s">
        <v>850</v>
      </c>
      <c r="C966" s="158" t="s">
        <v>216</v>
      </c>
      <c r="D966" s="158" t="s">
        <v>873</v>
      </c>
      <c r="E966" s="158">
        <v>1</v>
      </c>
      <c r="F966" s="158">
        <v>8000</v>
      </c>
      <c r="G966" s="157">
        <v>1600</v>
      </c>
      <c r="H966" s="161" t="s">
        <v>355</v>
      </c>
    </row>
    <row r="967" spans="1:8">
      <c r="A967" s="158">
        <v>56</v>
      </c>
      <c r="B967" s="158" t="s">
        <v>217</v>
      </c>
      <c r="C967" s="158" t="s">
        <v>218</v>
      </c>
      <c r="D967" s="158" t="s">
        <v>341</v>
      </c>
      <c r="E967" s="158">
        <v>1</v>
      </c>
      <c r="F967" s="158">
        <v>3700</v>
      </c>
      <c r="G967" s="157">
        <v>900</v>
      </c>
      <c r="H967" s="161" t="s">
        <v>342</v>
      </c>
    </row>
    <row r="968" spans="1:8">
      <c r="A968" s="158">
        <v>57</v>
      </c>
      <c r="B968" s="158" t="s">
        <v>262</v>
      </c>
      <c r="C968" s="158" t="s">
        <v>221</v>
      </c>
      <c r="D968" s="158" t="s">
        <v>874</v>
      </c>
      <c r="E968" s="158">
        <v>1</v>
      </c>
      <c r="F968" s="158">
        <v>7500</v>
      </c>
      <c r="G968" s="157">
        <v>1600</v>
      </c>
      <c r="H968" s="161" t="s">
        <v>875</v>
      </c>
    </row>
    <row r="969" spans="1:8">
      <c r="A969" s="158">
        <v>58</v>
      </c>
      <c r="B969" s="158" t="s">
        <v>262</v>
      </c>
      <c r="C969" s="158" t="s">
        <v>221</v>
      </c>
      <c r="D969" s="158" t="s">
        <v>876</v>
      </c>
      <c r="E969" s="158">
        <v>1</v>
      </c>
      <c r="F969" s="158">
        <v>7000</v>
      </c>
      <c r="G969" s="157">
        <v>1600</v>
      </c>
      <c r="H969" s="161" t="s">
        <v>724</v>
      </c>
    </row>
    <row r="970" ht="24" spans="1:8">
      <c r="A970" s="158">
        <v>59</v>
      </c>
      <c r="B970" s="158" t="s">
        <v>850</v>
      </c>
      <c r="C970" s="158" t="s">
        <v>216</v>
      </c>
      <c r="D970" s="158" t="s">
        <v>877</v>
      </c>
      <c r="E970" s="158">
        <v>1</v>
      </c>
      <c r="F970" s="158">
        <v>8000</v>
      </c>
      <c r="G970" s="157">
        <v>1600</v>
      </c>
      <c r="H970" s="161" t="s">
        <v>878</v>
      </c>
    </row>
    <row r="971" spans="1:8">
      <c r="A971" s="158">
        <v>60</v>
      </c>
      <c r="B971" s="158" t="s">
        <v>256</v>
      </c>
      <c r="C971" s="158" t="s">
        <v>257</v>
      </c>
      <c r="D971" s="157" t="s">
        <v>879</v>
      </c>
      <c r="E971" s="157">
        <v>1</v>
      </c>
      <c r="F971" s="157">
        <v>3500</v>
      </c>
      <c r="G971" s="157">
        <v>900</v>
      </c>
      <c r="H971" s="157" t="s">
        <v>880</v>
      </c>
    </row>
    <row r="972" spans="1:8">
      <c r="A972" s="158">
        <v>61</v>
      </c>
      <c r="B972" s="158" t="s">
        <v>881</v>
      </c>
      <c r="C972" s="158" t="s">
        <v>882</v>
      </c>
      <c r="D972" s="158" t="s">
        <v>883</v>
      </c>
      <c r="E972" s="158">
        <v>1</v>
      </c>
      <c r="F972" s="158">
        <v>7600</v>
      </c>
      <c r="G972" s="157">
        <v>2200</v>
      </c>
      <c r="H972" s="160" t="s">
        <v>384</v>
      </c>
    </row>
    <row r="973" spans="1:8">
      <c r="A973" s="158">
        <v>62</v>
      </c>
      <c r="B973" s="158" t="s">
        <v>884</v>
      </c>
      <c r="C973" s="158" t="s">
        <v>882</v>
      </c>
      <c r="D973" s="158" t="s">
        <v>885</v>
      </c>
      <c r="E973" s="158">
        <v>1</v>
      </c>
      <c r="F973" s="158">
        <v>6000</v>
      </c>
      <c r="G973" s="157">
        <v>1600</v>
      </c>
      <c r="H973" s="160" t="s">
        <v>83</v>
      </c>
    </row>
    <row r="974" spans="1:8">
      <c r="A974" s="158">
        <v>63</v>
      </c>
      <c r="B974" s="158" t="s">
        <v>881</v>
      </c>
      <c r="C974" s="158" t="s">
        <v>882</v>
      </c>
      <c r="D974" s="158" t="s">
        <v>886</v>
      </c>
      <c r="E974" s="158">
        <v>1</v>
      </c>
      <c r="F974" s="158">
        <v>7600</v>
      </c>
      <c r="G974" s="157">
        <v>2200</v>
      </c>
      <c r="H974" s="161" t="s">
        <v>710</v>
      </c>
    </row>
    <row r="975" spans="1:8">
      <c r="A975" s="158">
        <v>64</v>
      </c>
      <c r="B975" s="158" t="s">
        <v>881</v>
      </c>
      <c r="C975" s="158" t="s">
        <v>882</v>
      </c>
      <c r="D975" s="158" t="s">
        <v>887</v>
      </c>
      <c r="E975" s="158">
        <v>1</v>
      </c>
      <c r="F975" s="158">
        <v>7600</v>
      </c>
      <c r="G975" s="157">
        <v>2200</v>
      </c>
      <c r="H975" s="210" t="s">
        <v>759</v>
      </c>
    </row>
    <row r="976" spans="1:8">
      <c r="A976" s="158">
        <v>65</v>
      </c>
      <c r="B976" s="158" t="s">
        <v>881</v>
      </c>
      <c r="C976" s="158" t="s">
        <v>882</v>
      </c>
      <c r="D976" s="158" t="s">
        <v>888</v>
      </c>
      <c r="E976" s="158">
        <v>1</v>
      </c>
      <c r="F976" s="158">
        <v>7600</v>
      </c>
      <c r="G976" s="157">
        <v>2200</v>
      </c>
      <c r="H976" s="210" t="s">
        <v>889</v>
      </c>
    </row>
    <row r="977" spans="1:8">
      <c r="A977" s="158">
        <v>66</v>
      </c>
      <c r="B977" s="158" t="s">
        <v>253</v>
      </c>
      <c r="C977" s="158" t="s">
        <v>261</v>
      </c>
      <c r="D977" s="158" t="s">
        <v>890</v>
      </c>
      <c r="E977" s="158">
        <v>1</v>
      </c>
      <c r="F977" s="158">
        <v>3600</v>
      </c>
      <c r="G977" s="157">
        <v>900</v>
      </c>
      <c r="H977" s="161" t="s">
        <v>891</v>
      </c>
    </row>
    <row r="978" spans="1:8">
      <c r="A978" s="158">
        <v>67</v>
      </c>
      <c r="B978" s="158" t="s">
        <v>253</v>
      </c>
      <c r="C978" s="158" t="s">
        <v>261</v>
      </c>
      <c r="D978" s="158" t="s">
        <v>892</v>
      </c>
      <c r="E978" s="158">
        <v>1</v>
      </c>
      <c r="F978" s="158">
        <v>3600</v>
      </c>
      <c r="G978" s="157">
        <v>900</v>
      </c>
      <c r="H978" s="161" t="s">
        <v>360</v>
      </c>
    </row>
    <row r="979" spans="1:8">
      <c r="A979" s="211" t="s">
        <v>53</v>
      </c>
      <c r="B979" s="211"/>
      <c r="C979" s="211"/>
      <c r="D979" s="211"/>
      <c r="E979" s="211"/>
      <c r="F979" s="211"/>
      <c r="G979" s="211"/>
      <c r="H979" s="212"/>
    </row>
    <row r="980" spans="1:8">
      <c r="A980" s="213" t="s">
        <v>54</v>
      </c>
      <c r="B980" s="213"/>
      <c r="C980" s="213"/>
      <c r="D980" s="213"/>
      <c r="E980" s="213"/>
      <c r="F980" s="213"/>
      <c r="G980" s="213"/>
      <c r="H980" s="214"/>
    </row>
    <row r="981" ht="22.5" spans="1:8">
      <c r="A981" s="164" t="s">
        <v>649</v>
      </c>
      <c r="B981" s="164"/>
      <c r="C981" s="164"/>
      <c r="D981" s="164"/>
      <c r="E981" s="164"/>
      <c r="F981" s="164"/>
      <c r="G981" s="164"/>
      <c r="H981" s="164"/>
    </row>
    <row r="982" spans="1:8">
      <c r="A982" s="200"/>
      <c r="B982" s="201" t="s">
        <v>1</v>
      </c>
      <c r="C982" s="201"/>
      <c r="D982" s="201"/>
      <c r="E982" s="201"/>
      <c r="F982" s="201"/>
      <c r="G982" s="200"/>
      <c r="H982" s="168"/>
    </row>
    <row r="983" spans="1:8">
      <c r="A983" s="202" t="s">
        <v>2</v>
      </c>
      <c r="B983" s="203" t="s">
        <v>3</v>
      </c>
      <c r="C983" s="158" t="s">
        <v>4</v>
      </c>
      <c r="D983" s="158" t="s">
        <v>5</v>
      </c>
      <c r="E983" s="158" t="s">
        <v>6</v>
      </c>
      <c r="F983" s="204" t="s">
        <v>7</v>
      </c>
      <c r="G983" s="204" t="s">
        <v>8</v>
      </c>
      <c r="H983" s="161" t="s">
        <v>650</v>
      </c>
    </row>
    <row r="984" spans="1:8">
      <c r="A984" s="202"/>
      <c r="B984" s="203"/>
      <c r="C984" s="158"/>
      <c r="D984" s="158"/>
      <c r="E984" s="158"/>
      <c r="F984" s="205"/>
      <c r="G984" s="205"/>
      <c r="H984" s="161"/>
    </row>
    <row r="985" spans="1:8">
      <c r="A985" s="202"/>
      <c r="B985" s="203"/>
      <c r="C985" s="158"/>
      <c r="D985" s="158"/>
      <c r="E985" s="158"/>
      <c r="F985" s="206"/>
      <c r="G985" s="206"/>
      <c r="H985" s="161"/>
    </row>
    <row r="986" ht="14.25" spans="1:8">
      <c r="A986" s="202"/>
      <c r="B986" s="160" t="s">
        <v>10</v>
      </c>
      <c r="C986" s="158"/>
      <c r="D986" s="158"/>
      <c r="E986" s="158"/>
      <c r="F986" s="207"/>
      <c r="G986" s="208"/>
      <c r="H986" s="161"/>
    </row>
    <row r="987" ht="14.25" spans="1:8">
      <c r="A987" s="160"/>
      <c r="B987" s="133" t="s">
        <v>214</v>
      </c>
      <c r="C987" s="160"/>
      <c r="D987" s="160"/>
      <c r="E987" s="160"/>
      <c r="F987" s="160"/>
      <c r="G987" s="209">
        <f>G988+G989+G990+G991+G992+G993+G994+G995+G996+G997+G998+G999+G1000+G1001+G1002</f>
        <v>18800</v>
      </c>
      <c r="H987" s="161"/>
    </row>
    <row r="988" ht="24" spans="1:8">
      <c r="A988" s="158">
        <v>68</v>
      </c>
      <c r="B988" s="158" t="s">
        <v>893</v>
      </c>
      <c r="C988" s="158" t="s">
        <v>261</v>
      </c>
      <c r="D988" s="158" t="s">
        <v>653</v>
      </c>
      <c r="E988" s="158">
        <v>1</v>
      </c>
      <c r="F988" s="158">
        <v>8000</v>
      </c>
      <c r="G988" s="157">
        <v>2200</v>
      </c>
      <c r="H988" s="161" t="s">
        <v>90</v>
      </c>
    </row>
    <row r="989" ht="24" spans="1:8">
      <c r="A989" s="158">
        <v>69</v>
      </c>
      <c r="B989" s="158" t="s">
        <v>893</v>
      </c>
      <c r="C989" s="158" t="s">
        <v>261</v>
      </c>
      <c r="D989" s="158" t="s">
        <v>674</v>
      </c>
      <c r="E989" s="158">
        <v>1</v>
      </c>
      <c r="F989" s="158">
        <v>8000</v>
      </c>
      <c r="G989" s="157">
        <v>2200</v>
      </c>
      <c r="H989" s="160" t="s">
        <v>444</v>
      </c>
    </row>
    <row r="990" spans="1:8">
      <c r="A990" s="158">
        <v>70</v>
      </c>
      <c r="B990" s="158" t="s">
        <v>253</v>
      </c>
      <c r="C990" s="158" t="s">
        <v>261</v>
      </c>
      <c r="D990" s="158" t="s">
        <v>894</v>
      </c>
      <c r="E990" s="158">
        <v>1</v>
      </c>
      <c r="F990" s="158">
        <v>3600</v>
      </c>
      <c r="G990" s="157">
        <v>900</v>
      </c>
      <c r="H990" s="161" t="s">
        <v>895</v>
      </c>
    </row>
    <row r="991" ht="24" spans="1:8">
      <c r="A991" s="158">
        <v>71</v>
      </c>
      <c r="B991" s="158" t="s">
        <v>893</v>
      </c>
      <c r="C991" s="158" t="s">
        <v>261</v>
      </c>
      <c r="D991" s="158" t="s">
        <v>654</v>
      </c>
      <c r="E991" s="158">
        <v>1</v>
      </c>
      <c r="F991" s="158">
        <v>8000</v>
      </c>
      <c r="G991" s="157">
        <v>2200</v>
      </c>
      <c r="H991" s="161" t="s">
        <v>503</v>
      </c>
    </row>
    <row r="992" spans="1:8">
      <c r="A992" s="158">
        <v>72</v>
      </c>
      <c r="B992" s="158" t="s">
        <v>253</v>
      </c>
      <c r="C992" s="158" t="s">
        <v>261</v>
      </c>
      <c r="D992" s="158" t="s">
        <v>896</v>
      </c>
      <c r="E992" s="158">
        <v>1</v>
      </c>
      <c r="F992" s="158">
        <v>3600</v>
      </c>
      <c r="G992" s="157">
        <v>900</v>
      </c>
      <c r="H992" s="161" t="s">
        <v>676</v>
      </c>
    </row>
    <row r="993" spans="1:8">
      <c r="A993" s="158">
        <v>73</v>
      </c>
      <c r="B993" s="157" t="s">
        <v>897</v>
      </c>
      <c r="C993" s="158" t="s">
        <v>261</v>
      </c>
      <c r="D993" s="158" t="s">
        <v>898</v>
      </c>
      <c r="E993" s="158">
        <v>1</v>
      </c>
      <c r="F993" s="158">
        <v>7000</v>
      </c>
      <c r="G993" s="157">
        <v>1600</v>
      </c>
      <c r="H993" s="161" t="s">
        <v>899</v>
      </c>
    </row>
    <row r="994" spans="1:8">
      <c r="A994" s="158">
        <v>74</v>
      </c>
      <c r="B994" s="157" t="s">
        <v>897</v>
      </c>
      <c r="C994" s="158" t="s">
        <v>261</v>
      </c>
      <c r="D994" s="158" t="s">
        <v>900</v>
      </c>
      <c r="E994" s="158">
        <v>1</v>
      </c>
      <c r="F994" s="158">
        <v>7000</v>
      </c>
      <c r="G994" s="157">
        <v>1600</v>
      </c>
      <c r="H994" s="161" t="s">
        <v>901</v>
      </c>
    </row>
    <row r="995" spans="1:8">
      <c r="A995" s="158">
        <v>75</v>
      </c>
      <c r="B995" s="158" t="s">
        <v>256</v>
      </c>
      <c r="C995" s="158" t="s">
        <v>257</v>
      </c>
      <c r="D995" s="157" t="s">
        <v>902</v>
      </c>
      <c r="E995" s="157">
        <v>1</v>
      </c>
      <c r="F995" s="157">
        <v>3500</v>
      </c>
      <c r="G995" s="157">
        <v>900</v>
      </c>
      <c r="H995" s="157" t="s">
        <v>364</v>
      </c>
    </row>
    <row r="996" spans="1:8">
      <c r="A996" s="158">
        <v>76</v>
      </c>
      <c r="B996" s="158" t="s">
        <v>256</v>
      </c>
      <c r="C996" s="158" t="s">
        <v>257</v>
      </c>
      <c r="D996" s="158" t="s">
        <v>903</v>
      </c>
      <c r="E996" s="158">
        <v>1</v>
      </c>
      <c r="F996" s="158">
        <v>3500</v>
      </c>
      <c r="G996" s="157">
        <v>900</v>
      </c>
      <c r="H996" s="160" t="s">
        <v>904</v>
      </c>
    </row>
    <row r="997" spans="1:8">
      <c r="A997" s="158">
        <v>77</v>
      </c>
      <c r="B997" s="158" t="s">
        <v>256</v>
      </c>
      <c r="C997" s="158" t="s">
        <v>257</v>
      </c>
      <c r="D997" s="158" t="s">
        <v>905</v>
      </c>
      <c r="E997" s="158">
        <v>1</v>
      </c>
      <c r="F997" s="158">
        <v>3500</v>
      </c>
      <c r="G997" s="157">
        <v>900</v>
      </c>
      <c r="H997" s="160" t="s">
        <v>364</v>
      </c>
    </row>
    <row r="998" spans="1:8">
      <c r="A998" s="158">
        <v>78</v>
      </c>
      <c r="B998" s="158" t="s">
        <v>256</v>
      </c>
      <c r="C998" s="158" t="s">
        <v>257</v>
      </c>
      <c r="D998" s="158" t="s">
        <v>906</v>
      </c>
      <c r="E998" s="158">
        <v>1</v>
      </c>
      <c r="F998" s="158">
        <v>3500</v>
      </c>
      <c r="G998" s="157">
        <v>900</v>
      </c>
      <c r="H998" s="161" t="s">
        <v>901</v>
      </c>
    </row>
    <row r="999" spans="1:8">
      <c r="A999" s="158">
        <v>79</v>
      </c>
      <c r="B999" s="158" t="s">
        <v>256</v>
      </c>
      <c r="C999" s="158" t="s">
        <v>257</v>
      </c>
      <c r="D999" s="158" t="s">
        <v>907</v>
      </c>
      <c r="E999" s="158">
        <v>1</v>
      </c>
      <c r="F999" s="158">
        <v>3500</v>
      </c>
      <c r="G999" s="157">
        <v>900</v>
      </c>
      <c r="H999" s="210" t="s">
        <v>908</v>
      </c>
    </row>
    <row r="1000" spans="1:8">
      <c r="A1000" s="158">
        <v>80</v>
      </c>
      <c r="B1000" s="158" t="s">
        <v>256</v>
      </c>
      <c r="C1000" s="158" t="s">
        <v>257</v>
      </c>
      <c r="D1000" s="158" t="s">
        <v>909</v>
      </c>
      <c r="E1000" s="158">
        <v>1</v>
      </c>
      <c r="F1000" s="158">
        <v>3500</v>
      </c>
      <c r="G1000" s="157">
        <v>900</v>
      </c>
      <c r="H1000" s="210" t="s">
        <v>910</v>
      </c>
    </row>
    <row r="1001" spans="1:8">
      <c r="A1001" s="158">
        <v>81</v>
      </c>
      <c r="B1001" s="158" t="s">
        <v>256</v>
      </c>
      <c r="C1001" s="158" t="s">
        <v>257</v>
      </c>
      <c r="D1001" s="158" t="s">
        <v>911</v>
      </c>
      <c r="E1001" s="158">
        <v>1</v>
      </c>
      <c r="F1001" s="158">
        <v>3500</v>
      </c>
      <c r="G1001" s="157">
        <v>900</v>
      </c>
      <c r="H1001" s="161" t="s">
        <v>912</v>
      </c>
    </row>
    <row r="1002" spans="1:8">
      <c r="A1002" s="158">
        <v>82</v>
      </c>
      <c r="B1002" s="158" t="s">
        <v>256</v>
      </c>
      <c r="C1002" s="158" t="s">
        <v>257</v>
      </c>
      <c r="D1002" s="158" t="s">
        <v>913</v>
      </c>
      <c r="E1002" s="158">
        <v>1</v>
      </c>
      <c r="F1002" s="158">
        <v>3500</v>
      </c>
      <c r="G1002" s="157">
        <v>900</v>
      </c>
      <c r="H1002" s="161" t="s">
        <v>912</v>
      </c>
    </row>
    <row r="1003" spans="1:8">
      <c r="A1003" s="211" t="s">
        <v>53</v>
      </c>
      <c r="B1003" s="211"/>
      <c r="C1003" s="211"/>
      <c r="D1003" s="211"/>
      <c r="E1003" s="211"/>
      <c r="F1003" s="211"/>
      <c r="G1003" s="211"/>
      <c r="H1003" s="212"/>
    </row>
    <row r="1004" spans="1:8">
      <c r="A1004" s="213" t="s">
        <v>54</v>
      </c>
      <c r="B1004" s="213"/>
      <c r="C1004" s="213"/>
      <c r="D1004" s="213"/>
      <c r="E1004" s="213"/>
      <c r="F1004" s="213"/>
      <c r="G1004" s="213"/>
      <c r="H1004" s="214"/>
    </row>
    <row r="1005" ht="22.5" spans="1:8">
      <c r="A1005" s="164" t="s">
        <v>649</v>
      </c>
      <c r="B1005" s="164"/>
      <c r="C1005" s="164"/>
      <c r="D1005" s="164"/>
      <c r="E1005" s="164"/>
      <c r="F1005" s="164"/>
      <c r="G1005" s="164"/>
      <c r="H1005" s="164"/>
    </row>
    <row r="1006" spans="1:8">
      <c r="A1006" s="200"/>
      <c r="B1006" s="201" t="s">
        <v>1</v>
      </c>
      <c r="C1006" s="201"/>
      <c r="D1006" s="201"/>
      <c r="E1006" s="201"/>
      <c r="F1006" s="201"/>
      <c r="G1006" s="200"/>
      <c r="H1006" s="168"/>
    </row>
    <row r="1007" spans="1:8">
      <c r="A1007" s="202" t="s">
        <v>2</v>
      </c>
      <c r="B1007" s="203" t="s">
        <v>3</v>
      </c>
      <c r="C1007" s="158" t="s">
        <v>4</v>
      </c>
      <c r="D1007" s="158" t="s">
        <v>5</v>
      </c>
      <c r="E1007" s="158" t="s">
        <v>6</v>
      </c>
      <c r="F1007" s="204" t="s">
        <v>7</v>
      </c>
      <c r="G1007" s="204" t="s">
        <v>8</v>
      </c>
      <c r="H1007" s="161" t="s">
        <v>650</v>
      </c>
    </row>
    <row r="1008" spans="1:8">
      <c r="A1008" s="202"/>
      <c r="B1008" s="203"/>
      <c r="C1008" s="158"/>
      <c r="D1008" s="158"/>
      <c r="E1008" s="158"/>
      <c r="F1008" s="205"/>
      <c r="G1008" s="205"/>
      <c r="H1008" s="161"/>
    </row>
    <row r="1009" spans="1:8">
      <c r="A1009" s="202"/>
      <c r="B1009" s="203"/>
      <c r="C1009" s="158"/>
      <c r="D1009" s="158"/>
      <c r="E1009" s="158"/>
      <c r="F1009" s="206"/>
      <c r="G1009" s="206"/>
      <c r="H1009" s="161"/>
    </row>
    <row r="1010" ht="14.25" spans="1:8">
      <c r="A1010" s="202"/>
      <c r="B1010" s="160" t="s">
        <v>10</v>
      </c>
      <c r="C1010" s="158"/>
      <c r="D1010" s="158"/>
      <c r="E1010" s="158"/>
      <c r="F1010" s="207"/>
      <c r="G1010" s="208"/>
      <c r="H1010" s="161"/>
    </row>
    <row r="1011" ht="14.25" spans="1:8">
      <c r="A1011" s="160"/>
      <c r="B1011" s="133" t="s">
        <v>214</v>
      </c>
      <c r="C1011" s="160"/>
      <c r="D1011" s="160"/>
      <c r="E1011" s="160"/>
      <c r="F1011" s="160"/>
      <c r="G1011" s="209">
        <f>G1012+G1013+G1014+G1015+G1016+G1017+G1018+G1019+G1020+G1021+G1022+G1023+G1024+G1025+G1026</f>
        <v>26000</v>
      </c>
      <c r="H1011" s="161"/>
    </row>
    <row r="1012" spans="1:8">
      <c r="A1012" s="158">
        <v>83</v>
      </c>
      <c r="B1012" s="158" t="s">
        <v>256</v>
      </c>
      <c r="C1012" s="158" t="s">
        <v>257</v>
      </c>
      <c r="D1012" s="158" t="s">
        <v>914</v>
      </c>
      <c r="E1012" s="158">
        <v>1</v>
      </c>
      <c r="F1012" s="158">
        <v>3500</v>
      </c>
      <c r="G1012" s="157">
        <v>900</v>
      </c>
      <c r="H1012" s="161" t="s">
        <v>241</v>
      </c>
    </row>
    <row r="1013" spans="1:8">
      <c r="A1013" s="158">
        <v>84</v>
      </c>
      <c r="B1013" s="158" t="s">
        <v>915</v>
      </c>
      <c r="C1013" s="158" t="s">
        <v>255</v>
      </c>
      <c r="D1013" s="158" t="s">
        <v>916</v>
      </c>
      <c r="E1013" s="158">
        <v>1</v>
      </c>
      <c r="F1013" s="158">
        <v>7400</v>
      </c>
      <c r="G1013" s="157">
        <v>2200</v>
      </c>
      <c r="H1013" s="160" t="s">
        <v>917</v>
      </c>
    </row>
    <row r="1014" spans="1:8">
      <c r="A1014" s="158">
        <v>85</v>
      </c>
      <c r="B1014" s="158" t="s">
        <v>915</v>
      </c>
      <c r="C1014" s="158" t="s">
        <v>255</v>
      </c>
      <c r="D1014" s="158" t="s">
        <v>918</v>
      </c>
      <c r="E1014" s="158">
        <v>1</v>
      </c>
      <c r="F1014" s="158">
        <v>7400</v>
      </c>
      <c r="G1014" s="157">
        <v>2200</v>
      </c>
      <c r="H1014" s="161" t="s">
        <v>919</v>
      </c>
    </row>
    <row r="1015" spans="1:8">
      <c r="A1015" s="158">
        <v>86</v>
      </c>
      <c r="B1015" s="158" t="s">
        <v>920</v>
      </c>
      <c r="C1015" s="158" t="s">
        <v>255</v>
      </c>
      <c r="D1015" s="158" t="s">
        <v>921</v>
      </c>
      <c r="E1015" s="158">
        <v>1</v>
      </c>
      <c r="F1015" s="158">
        <v>3000</v>
      </c>
      <c r="G1015" s="157">
        <v>300</v>
      </c>
      <c r="H1015" s="161" t="s">
        <v>922</v>
      </c>
    </row>
    <row r="1016" spans="1:8">
      <c r="A1016" s="158">
        <v>87</v>
      </c>
      <c r="B1016" s="158" t="s">
        <v>920</v>
      </c>
      <c r="C1016" s="158" t="s">
        <v>255</v>
      </c>
      <c r="D1016" s="158" t="s">
        <v>923</v>
      </c>
      <c r="E1016" s="158">
        <v>1</v>
      </c>
      <c r="F1016" s="158">
        <v>3000</v>
      </c>
      <c r="G1016" s="157">
        <v>300</v>
      </c>
      <c r="H1016" s="161" t="s">
        <v>924</v>
      </c>
    </row>
    <row r="1017" spans="1:8">
      <c r="A1017" s="158">
        <v>88</v>
      </c>
      <c r="B1017" s="158" t="s">
        <v>920</v>
      </c>
      <c r="C1017" s="158" t="s">
        <v>255</v>
      </c>
      <c r="D1017" s="158" t="s">
        <v>925</v>
      </c>
      <c r="E1017" s="158">
        <v>1</v>
      </c>
      <c r="F1017" s="158">
        <v>3000</v>
      </c>
      <c r="G1017" s="157">
        <v>300</v>
      </c>
      <c r="H1017" s="161" t="s">
        <v>926</v>
      </c>
    </row>
    <row r="1018" spans="1:8">
      <c r="A1018" s="158">
        <v>89</v>
      </c>
      <c r="B1018" s="158" t="s">
        <v>915</v>
      </c>
      <c r="C1018" s="158" t="s">
        <v>255</v>
      </c>
      <c r="D1018" s="158" t="s">
        <v>927</v>
      </c>
      <c r="E1018" s="158">
        <v>1</v>
      </c>
      <c r="F1018" s="158">
        <v>7400</v>
      </c>
      <c r="G1018" s="157">
        <v>2200</v>
      </c>
      <c r="H1018" s="161" t="s">
        <v>660</v>
      </c>
    </row>
    <row r="1019" spans="1:8">
      <c r="A1019" s="158">
        <v>90</v>
      </c>
      <c r="B1019" s="158" t="s">
        <v>915</v>
      </c>
      <c r="C1019" s="158" t="s">
        <v>255</v>
      </c>
      <c r="D1019" s="157" t="s">
        <v>928</v>
      </c>
      <c r="E1019" s="157">
        <v>1</v>
      </c>
      <c r="F1019" s="157">
        <v>7400</v>
      </c>
      <c r="G1019" s="157">
        <v>2200</v>
      </c>
      <c r="H1019" s="157" t="s">
        <v>929</v>
      </c>
    </row>
    <row r="1020" spans="1:8">
      <c r="A1020" s="158">
        <v>91</v>
      </c>
      <c r="B1020" s="158" t="s">
        <v>915</v>
      </c>
      <c r="C1020" s="158" t="s">
        <v>255</v>
      </c>
      <c r="D1020" s="158" t="s">
        <v>930</v>
      </c>
      <c r="E1020" s="158">
        <v>1</v>
      </c>
      <c r="F1020" s="158">
        <v>7400</v>
      </c>
      <c r="G1020" s="157">
        <v>2200</v>
      </c>
      <c r="H1020" s="160" t="s">
        <v>392</v>
      </c>
    </row>
    <row r="1021" spans="1:8">
      <c r="A1021" s="158">
        <v>92</v>
      </c>
      <c r="B1021" s="158" t="s">
        <v>915</v>
      </c>
      <c r="C1021" s="158" t="s">
        <v>255</v>
      </c>
      <c r="D1021" s="158" t="s">
        <v>931</v>
      </c>
      <c r="E1021" s="158">
        <v>1</v>
      </c>
      <c r="F1021" s="158">
        <v>7400</v>
      </c>
      <c r="G1021" s="157">
        <v>2200</v>
      </c>
      <c r="H1021" s="160" t="s">
        <v>932</v>
      </c>
    </row>
    <row r="1022" spans="1:8">
      <c r="A1022" s="158">
        <v>93</v>
      </c>
      <c r="B1022" s="158" t="s">
        <v>915</v>
      </c>
      <c r="C1022" s="158" t="s">
        <v>255</v>
      </c>
      <c r="D1022" s="158" t="s">
        <v>933</v>
      </c>
      <c r="E1022" s="158">
        <v>1</v>
      </c>
      <c r="F1022" s="158">
        <v>7400</v>
      </c>
      <c r="G1022" s="157">
        <v>2200</v>
      </c>
      <c r="H1022" s="161" t="s">
        <v>701</v>
      </c>
    </row>
    <row r="1023" spans="1:8">
      <c r="A1023" s="158">
        <v>94</v>
      </c>
      <c r="B1023" s="158" t="s">
        <v>915</v>
      </c>
      <c r="C1023" s="158" t="s">
        <v>255</v>
      </c>
      <c r="D1023" s="158" t="s">
        <v>934</v>
      </c>
      <c r="E1023" s="158">
        <v>1</v>
      </c>
      <c r="F1023" s="158">
        <v>7400</v>
      </c>
      <c r="G1023" s="157">
        <v>2200</v>
      </c>
      <c r="H1023" s="210" t="s">
        <v>935</v>
      </c>
    </row>
    <row r="1024" spans="1:8">
      <c r="A1024" s="158">
        <v>95</v>
      </c>
      <c r="B1024" s="158" t="s">
        <v>915</v>
      </c>
      <c r="C1024" s="158" t="s">
        <v>255</v>
      </c>
      <c r="D1024" s="158" t="s">
        <v>936</v>
      </c>
      <c r="E1024" s="158">
        <v>1</v>
      </c>
      <c r="F1024" s="158">
        <v>7400</v>
      </c>
      <c r="G1024" s="157">
        <v>2200</v>
      </c>
      <c r="H1024" s="210" t="s">
        <v>937</v>
      </c>
    </row>
    <row r="1025" spans="1:8">
      <c r="A1025" s="158">
        <v>96</v>
      </c>
      <c r="B1025" s="158" t="s">
        <v>915</v>
      </c>
      <c r="C1025" s="158" t="s">
        <v>255</v>
      </c>
      <c r="D1025" s="158" t="s">
        <v>938</v>
      </c>
      <c r="E1025" s="158">
        <v>1</v>
      </c>
      <c r="F1025" s="158">
        <v>7400</v>
      </c>
      <c r="G1025" s="157">
        <v>2200</v>
      </c>
      <c r="H1025" s="161" t="s">
        <v>159</v>
      </c>
    </row>
    <row r="1026" spans="1:8">
      <c r="A1026" s="158">
        <v>97</v>
      </c>
      <c r="B1026" s="158" t="s">
        <v>915</v>
      </c>
      <c r="C1026" s="158" t="s">
        <v>255</v>
      </c>
      <c r="D1026" s="158" t="s">
        <v>939</v>
      </c>
      <c r="E1026" s="158">
        <v>1</v>
      </c>
      <c r="F1026" s="158">
        <v>7400</v>
      </c>
      <c r="G1026" s="157">
        <v>2200</v>
      </c>
      <c r="H1026" s="161" t="s">
        <v>660</v>
      </c>
    </row>
    <row r="1027" spans="1:8">
      <c r="A1027" s="211" t="s">
        <v>53</v>
      </c>
      <c r="B1027" s="211"/>
      <c r="C1027" s="211"/>
      <c r="D1027" s="211"/>
      <c r="E1027" s="211"/>
      <c r="F1027" s="211"/>
      <c r="G1027" s="211"/>
      <c r="H1027" s="212"/>
    </row>
    <row r="1028" spans="1:8">
      <c r="A1028" s="213" t="s">
        <v>54</v>
      </c>
      <c r="B1028" s="213"/>
      <c r="C1028" s="213"/>
      <c r="D1028" s="213"/>
      <c r="E1028" s="213"/>
      <c r="F1028" s="213"/>
      <c r="G1028" s="213"/>
      <c r="H1028" s="214"/>
    </row>
    <row r="1029" ht="22.5" spans="1:8">
      <c r="A1029" s="164" t="s">
        <v>649</v>
      </c>
      <c r="B1029" s="164"/>
      <c r="C1029" s="164"/>
      <c r="D1029" s="164"/>
      <c r="E1029" s="164"/>
      <c r="F1029" s="164"/>
      <c r="G1029" s="164"/>
      <c r="H1029" s="164"/>
    </row>
    <row r="1030" spans="1:8">
      <c r="A1030" s="200"/>
      <c r="B1030" s="201" t="s">
        <v>1</v>
      </c>
      <c r="C1030" s="201"/>
      <c r="D1030" s="201"/>
      <c r="E1030" s="201"/>
      <c r="F1030" s="201"/>
      <c r="G1030" s="200"/>
      <c r="H1030" s="168"/>
    </row>
    <row r="1031" spans="1:8">
      <c r="A1031" s="202" t="s">
        <v>2</v>
      </c>
      <c r="B1031" s="203" t="s">
        <v>3</v>
      </c>
      <c r="C1031" s="158" t="s">
        <v>4</v>
      </c>
      <c r="D1031" s="158" t="s">
        <v>5</v>
      </c>
      <c r="E1031" s="158" t="s">
        <v>6</v>
      </c>
      <c r="F1031" s="204" t="s">
        <v>7</v>
      </c>
      <c r="G1031" s="204" t="s">
        <v>8</v>
      </c>
      <c r="H1031" s="161" t="s">
        <v>650</v>
      </c>
    </row>
    <row r="1032" spans="1:8">
      <c r="A1032" s="202"/>
      <c r="B1032" s="203"/>
      <c r="C1032" s="158"/>
      <c r="D1032" s="158"/>
      <c r="E1032" s="158"/>
      <c r="F1032" s="205"/>
      <c r="G1032" s="205"/>
      <c r="H1032" s="161"/>
    </row>
    <row r="1033" spans="1:8">
      <c r="A1033" s="202"/>
      <c r="B1033" s="203"/>
      <c r="C1033" s="158"/>
      <c r="D1033" s="158"/>
      <c r="E1033" s="158"/>
      <c r="F1033" s="206"/>
      <c r="G1033" s="206"/>
      <c r="H1033" s="161"/>
    </row>
    <row r="1034" ht="14.25" spans="1:8">
      <c r="A1034" s="202"/>
      <c r="B1034" s="160" t="s">
        <v>10</v>
      </c>
      <c r="C1034" s="158"/>
      <c r="D1034" s="158"/>
      <c r="E1034" s="158"/>
      <c r="F1034" s="207"/>
      <c r="G1034" s="208"/>
      <c r="H1034" s="161"/>
    </row>
    <row r="1035" ht="14.25" spans="1:8">
      <c r="A1035" s="160"/>
      <c r="B1035" s="133" t="s">
        <v>214</v>
      </c>
      <c r="C1035" s="160"/>
      <c r="D1035" s="160"/>
      <c r="E1035" s="160"/>
      <c r="F1035" s="160"/>
      <c r="G1035" s="209">
        <f>G1036+G1037+G1038+G1039+G1040+G1041+G1042+G1043+G1044+G1045+G1046+G1047+G1048+G1049+G1050</f>
        <v>18200</v>
      </c>
      <c r="H1035" s="161"/>
    </row>
    <row r="1036" spans="1:8">
      <c r="A1036" s="158">
        <v>98</v>
      </c>
      <c r="B1036" s="158" t="s">
        <v>253</v>
      </c>
      <c r="C1036" s="158" t="s">
        <v>255</v>
      </c>
      <c r="D1036" s="158" t="s">
        <v>940</v>
      </c>
      <c r="E1036" s="158">
        <v>1</v>
      </c>
      <c r="F1036" s="158">
        <v>3000</v>
      </c>
      <c r="G1036" s="157">
        <v>900</v>
      </c>
      <c r="H1036" s="161" t="s">
        <v>785</v>
      </c>
    </row>
    <row r="1037" spans="1:8">
      <c r="A1037" s="158">
        <v>99</v>
      </c>
      <c r="B1037" s="158" t="s">
        <v>217</v>
      </c>
      <c r="C1037" s="158" t="s">
        <v>255</v>
      </c>
      <c r="D1037" s="158" t="s">
        <v>941</v>
      </c>
      <c r="E1037" s="158">
        <v>1</v>
      </c>
      <c r="F1037" s="158">
        <v>3000</v>
      </c>
      <c r="G1037" s="157">
        <v>900</v>
      </c>
      <c r="H1037" s="160" t="s">
        <v>926</v>
      </c>
    </row>
    <row r="1038" spans="1:8">
      <c r="A1038" s="158">
        <v>100</v>
      </c>
      <c r="B1038" s="158" t="s">
        <v>217</v>
      </c>
      <c r="C1038" s="158" t="s">
        <v>942</v>
      </c>
      <c r="D1038" s="158" t="s">
        <v>726</v>
      </c>
      <c r="E1038" s="158">
        <v>1</v>
      </c>
      <c r="F1038" s="158">
        <v>3000</v>
      </c>
      <c r="G1038" s="157">
        <v>900</v>
      </c>
      <c r="H1038" s="161" t="s">
        <v>943</v>
      </c>
    </row>
    <row r="1039" spans="1:8">
      <c r="A1039" s="158">
        <v>101</v>
      </c>
      <c r="B1039" s="158" t="s">
        <v>253</v>
      </c>
      <c r="C1039" s="158" t="s">
        <v>942</v>
      </c>
      <c r="D1039" s="158" t="s">
        <v>339</v>
      </c>
      <c r="E1039" s="158">
        <v>1</v>
      </c>
      <c r="F1039" s="158">
        <v>3000</v>
      </c>
      <c r="G1039" s="157">
        <v>900</v>
      </c>
      <c r="H1039" s="161" t="s">
        <v>340</v>
      </c>
    </row>
    <row r="1040" spans="1:8">
      <c r="A1040" s="158">
        <v>102</v>
      </c>
      <c r="B1040" s="158" t="s">
        <v>253</v>
      </c>
      <c r="C1040" s="158" t="s">
        <v>255</v>
      </c>
      <c r="D1040" s="158" t="s">
        <v>944</v>
      </c>
      <c r="E1040" s="158">
        <v>1</v>
      </c>
      <c r="F1040" s="158">
        <v>3000</v>
      </c>
      <c r="G1040" s="157">
        <v>900</v>
      </c>
      <c r="H1040" s="161" t="s">
        <v>945</v>
      </c>
    </row>
    <row r="1041" spans="1:8">
      <c r="A1041" s="158">
        <v>103</v>
      </c>
      <c r="B1041" s="158" t="s">
        <v>217</v>
      </c>
      <c r="C1041" s="158" t="s">
        <v>255</v>
      </c>
      <c r="D1041" s="158" t="s">
        <v>946</v>
      </c>
      <c r="E1041" s="158">
        <v>1</v>
      </c>
      <c r="F1041" s="158">
        <v>3000</v>
      </c>
      <c r="G1041" s="157">
        <v>900</v>
      </c>
      <c r="H1041" s="161" t="s">
        <v>154</v>
      </c>
    </row>
    <row r="1042" spans="1:8">
      <c r="A1042" s="158">
        <v>104</v>
      </c>
      <c r="B1042" s="158" t="s">
        <v>217</v>
      </c>
      <c r="C1042" s="158" t="s">
        <v>942</v>
      </c>
      <c r="D1042" s="158" t="s">
        <v>682</v>
      </c>
      <c r="E1042" s="158">
        <v>1</v>
      </c>
      <c r="F1042" s="158">
        <v>3000</v>
      </c>
      <c r="G1042" s="157">
        <v>900</v>
      </c>
      <c r="H1042" s="161" t="s">
        <v>683</v>
      </c>
    </row>
    <row r="1043" spans="1:8">
      <c r="A1043" s="158">
        <v>105</v>
      </c>
      <c r="B1043" s="158" t="s">
        <v>217</v>
      </c>
      <c r="C1043" s="158" t="s">
        <v>942</v>
      </c>
      <c r="D1043" s="157" t="s">
        <v>758</v>
      </c>
      <c r="E1043" s="157">
        <v>1</v>
      </c>
      <c r="F1043" s="157">
        <v>3000</v>
      </c>
      <c r="G1043" s="157">
        <v>900</v>
      </c>
      <c r="H1043" s="157" t="s">
        <v>759</v>
      </c>
    </row>
    <row r="1044" spans="1:8">
      <c r="A1044" s="158">
        <v>106</v>
      </c>
      <c r="B1044" s="158" t="s">
        <v>217</v>
      </c>
      <c r="C1044" s="158" t="s">
        <v>255</v>
      </c>
      <c r="D1044" s="158" t="s">
        <v>947</v>
      </c>
      <c r="E1044" s="158">
        <v>1</v>
      </c>
      <c r="F1044" s="158">
        <v>3000</v>
      </c>
      <c r="G1044" s="157">
        <v>900</v>
      </c>
      <c r="H1044" s="160" t="s">
        <v>392</v>
      </c>
    </row>
    <row r="1045" spans="1:8">
      <c r="A1045" s="158">
        <v>107</v>
      </c>
      <c r="B1045" s="158" t="s">
        <v>253</v>
      </c>
      <c r="C1045" s="158" t="s">
        <v>255</v>
      </c>
      <c r="D1045" s="158" t="s">
        <v>948</v>
      </c>
      <c r="E1045" s="158">
        <v>1</v>
      </c>
      <c r="F1045" s="158">
        <v>3000</v>
      </c>
      <c r="G1045" s="157">
        <v>900</v>
      </c>
      <c r="H1045" s="160" t="s">
        <v>949</v>
      </c>
    </row>
    <row r="1046" spans="1:8">
      <c r="A1046" s="158">
        <v>108</v>
      </c>
      <c r="B1046" s="158" t="s">
        <v>915</v>
      </c>
      <c r="C1046" s="158" t="s">
        <v>255</v>
      </c>
      <c r="D1046" s="158" t="s">
        <v>950</v>
      </c>
      <c r="E1046" s="158">
        <v>1</v>
      </c>
      <c r="F1046" s="158">
        <v>7400</v>
      </c>
      <c r="G1046" s="157">
        <v>2200</v>
      </c>
      <c r="H1046" s="161" t="s">
        <v>935</v>
      </c>
    </row>
    <row r="1047" spans="1:8">
      <c r="A1047" s="158">
        <v>109</v>
      </c>
      <c r="B1047" s="158" t="s">
        <v>915</v>
      </c>
      <c r="C1047" s="158" t="s">
        <v>255</v>
      </c>
      <c r="D1047" s="158" t="s">
        <v>951</v>
      </c>
      <c r="E1047" s="158">
        <v>1</v>
      </c>
      <c r="F1047" s="158">
        <v>7400</v>
      </c>
      <c r="G1047" s="157">
        <v>2200</v>
      </c>
      <c r="H1047" s="210" t="s">
        <v>952</v>
      </c>
    </row>
    <row r="1048" spans="1:8">
      <c r="A1048" s="158">
        <v>110</v>
      </c>
      <c r="B1048" s="158" t="s">
        <v>237</v>
      </c>
      <c r="C1048" s="158" t="s">
        <v>255</v>
      </c>
      <c r="D1048" s="158" t="s">
        <v>953</v>
      </c>
      <c r="E1048" s="158">
        <v>1</v>
      </c>
      <c r="F1048" s="158">
        <v>5100</v>
      </c>
      <c r="G1048" s="157">
        <v>1600</v>
      </c>
      <c r="H1048" s="210" t="s">
        <v>954</v>
      </c>
    </row>
    <row r="1049" spans="1:8">
      <c r="A1049" s="158">
        <v>111</v>
      </c>
      <c r="B1049" s="158" t="s">
        <v>237</v>
      </c>
      <c r="C1049" s="158" t="s">
        <v>255</v>
      </c>
      <c r="D1049" s="158" t="s">
        <v>955</v>
      </c>
      <c r="E1049" s="158">
        <v>1</v>
      </c>
      <c r="F1049" s="158">
        <v>5100</v>
      </c>
      <c r="G1049" s="157">
        <v>1600</v>
      </c>
      <c r="H1049" s="161" t="s">
        <v>956</v>
      </c>
    </row>
    <row r="1050" spans="1:8">
      <c r="A1050" s="158">
        <v>112</v>
      </c>
      <c r="B1050" s="158" t="s">
        <v>237</v>
      </c>
      <c r="C1050" s="158" t="s">
        <v>255</v>
      </c>
      <c r="D1050" s="158" t="s">
        <v>957</v>
      </c>
      <c r="E1050" s="158">
        <v>1</v>
      </c>
      <c r="F1050" s="158">
        <v>5100</v>
      </c>
      <c r="G1050" s="157">
        <v>1600</v>
      </c>
      <c r="H1050" s="161" t="s">
        <v>624</v>
      </c>
    </row>
    <row r="1051" spans="1:8">
      <c r="A1051" s="211" t="s">
        <v>53</v>
      </c>
      <c r="B1051" s="211"/>
      <c r="C1051" s="211"/>
      <c r="D1051" s="211"/>
      <c r="E1051" s="211"/>
      <c r="F1051" s="211"/>
      <c r="G1051" s="211"/>
      <c r="H1051" s="212"/>
    </row>
    <row r="1052" spans="1:8">
      <c r="A1052" s="213" t="s">
        <v>54</v>
      </c>
      <c r="B1052" s="213"/>
      <c r="C1052" s="213"/>
      <c r="D1052" s="213"/>
      <c r="E1052" s="213"/>
      <c r="F1052" s="213"/>
      <c r="G1052" s="213"/>
      <c r="H1052" s="214"/>
    </row>
    <row r="1053" ht="22.5" spans="1:8">
      <c r="A1053" s="164" t="s">
        <v>649</v>
      </c>
      <c r="B1053" s="164"/>
      <c r="C1053" s="164"/>
      <c r="D1053" s="164"/>
      <c r="E1053" s="164"/>
      <c r="F1053" s="164"/>
      <c r="G1053" s="164"/>
      <c r="H1053" s="164"/>
    </row>
    <row r="1054" spans="1:8">
      <c r="A1054" s="200"/>
      <c r="B1054" s="201" t="s">
        <v>1</v>
      </c>
      <c r="C1054" s="201"/>
      <c r="D1054" s="201"/>
      <c r="E1054" s="201"/>
      <c r="F1054" s="201"/>
      <c r="G1054" s="200"/>
      <c r="H1054" s="168"/>
    </row>
    <row r="1055" spans="1:8">
      <c r="A1055" s="202" t="s">
        <v>2</v>
      </c>
      <c r="B1055" s="203" t="s">
        <v>3</v>
      </c>
      <c r="C1055" s="158" t="s">
        <v>4</v>
      </c>
      <c r="D1055" s="158" t="s">
        <v>5</v>
      </c>
      <c r="E1055" s="158" t="s">
        <v>6</v>
      </c>
      <c r="F1055" s="204" t="s">
        <v>7</v>
      </c>
      <c r="G1055" s="204" t="s">
        <v>8</v>
      </c>
      <c r="H1055" s="161" t="s">
        <v>650</v>
      </c>
    </row>
    <row r="1056" spans="1:8">
      <c r="A1056" s="202"/>
      <c r="B1056" s="203"/>
      <c r="C1056" s="158"/>
      <c r="D1056" s="158"/>
      <c r="E1056" s="158"/>
      <c r="F1056" s="205"/>
      <c r="G1056" s="205"/>
      <c r="H1056" s="161"/>
    </row>
    <row r="1057" spans="1:8">
      <c r="A1057" s="202"/>
      <c r="B1057" s="203"/>
      <c r="C1057" s="158"/>
      <c r="D1057" s="158"/>
      <c r="E1057" s="158"/>
      <c r="F1057" s="206"/>
      <c r="G1057" s="206"/>
      <c r="H1057" s="161"/>
    </row>
    <row r="1058" ht="14.25" spans="1:8">
      <c r="A1058" s="202"/>
      <c r="B1058" s="160" t="s">
        <v>10</v>
      </c>
      <c r="C1058" s="158"/>
      <c r="D1058" s="158"/>
      <c r="E1058" s="158"/>
      <c r="F1058" s="207"/>
      <c r="G1058" s="208"/>
      <c r="H1058" s="161"/>
    </row>
    <row r="1059" ht="14.25" spans="1:8">
      <c r="A1059" s="160"/>
      <c r="B1059" s="133" t="s">
        <v>214</v>
      </c>
      <c r="C1059" s="160"/>
      <c r="D1059" s="160"/>
      <c r="E1059" s="160"/>
      <c r="F1059" s="160"/>
      <c r="G1059" s="209">
        <f>G1060+G1061+G1062+G1063+G1064+G1065+G1066+G1067+G1068+G1069+G1070+G1071+G1072+G1073+G1074</f>
        <v>19100</v>
      </c>
      <c r="H1059" s="161"/>
    </row>
    <row r="1060" spans="1:8">
      <c r="A1060" s="158">
        <v>113</v>
      </c>
      <c r="B1060" s="158" t="s">
        <v>217</v>
      </c>
      <c r="C1060" s="158" t="s">
        <v>942</v>
      </c>
      <c r="D1060" s="158" t="s">
        <v>707</v>
      </c>
      <c r="E1060" s="158">
        <v>1</v>
      </c>
      <c r="F1060" s="158">
        <v>3000</v>
      </c>
      <c r="G1060" s="157">
        <v>900</v>
      </c>
      <c r="H1060" s="161" t="s">
        <v>660</v>
      </c>
    </row>
    <row r="1061" spans="1:8">
      <c r="A1061" s="158">
        <v>114</v>
      </c>
      <c r="B1061" s="158" t="s">
        <v>217</v>
      </c>
      <c r="C1061" s="158" t="s">
        <v>942</v>
      </c>
      <c r="D1061" s="158" t="s">
        <v>958</v>
      </c>
      <c r="E1061" s="158">
        <v>1</v>
      </c>
      <c r="F1061" s="158">
        <v>3000</v>
      </c>
      <c r="G1061" s="157">
        <v>900</v>
      </c>
      <c r="H1061" s="160" t="s">
        <v>566</v>
      </c>
    </row>
    <row r="1062" spans="1:8">
      <c r="A1062" s="158">
        <v>115</v>
      </c>
      <c r="B1062" s="158" t="s">
        <v>253</v>
      </c>
      <c r="C1062" s="158" t="s">
        <v>255</v>
      </c>
      <c r="D1062" s="158" t="s">
        <v>959</v>
      </c>
      <c r="E1062" s="158">
        <v>1</v>
      </c>
      <c r="F1062" s="158">
        <v>3000</v>
      </c>
      <c r="G1062" s="157">
        <v>900</v>
      </c>
      <c r="H1062" s="161" t="s">
        <v>960</v>
      </c>
    </row>
    <row r="1063" spans="1:8">
      <c r="A1063" s="158">
        <v>116</v>
      </c>
      <c r="B1063" s="158" t="s">
        <v>217</v>
      </c>
      <c r="C1063" s="158" t="s">
        <v>255</v>
      </c>
      <c r="D1063" s="158" t="s">
        <v>961</v>
      </c>
      <c r="E1063" s="158">
        <v>1</v>
      </c>
      <c r="F1063" s="158">
        <v>3000</v>
      </c>
      <c r="G1063" s="157">
        <v>900</v>
      </c>
      <c r="H1063" s="161" t="s">
        <v>962</v>
      </c>
    </row>
    <row r="1064" spans="1:8">
      <c r="A1064" s="158">
        <v>117</v>
      </c>
      <c r="B1064" s="158" t="s">
        <v>217</v>
      </c>
      <c r="C1064" s="158" t="s">
        <v>255</v>
      </c>
      <c r="D1064" s="158" t="s">
        <v>963</v>
      </c>
      <c r="E1064" s="158">
        <v>1</v>
      </c>
      <c r="F1064" s="158">
        <v>3000</v>
      </c>
      <c r="G1064" s="157">
        <v>900</v>
      </c>
      <c r="H1064" s="161" t="s">
        <v>660</v>
      </c>
    </row>
    <row r="1065" spans="1:8">
      <c r="A1065" s="158">
        <v>118</v>
      </c>
      <c r="B1065" s="158" t="s">
        <v>217</v>
      </c>
      <c r="C1065" s="158" t="s">
        <v>255</v>
      </c>
      <c r="D1065" s="158" t="s">
        <v>964</v>
      </c>
      <c r="E1065" s="158">
        <v>1</v>
      </c>
      <c r="F1065" s="158">
        <v>3000</v>
      </c>
      <c r="G1065" s="157">
        <v>900</v>
      </c>
      <c r="H1065" s="161" t="s">
        <v>460</v>
      </c>
    </row>
    <row r="1066" spans="1:8">
      <c r="A1066" s="158">
        <v>119</v>
      </c>
      <c r="B1066" s="158" t="s">
        <v>253</v>
      </c>
      <c r="C1066" s="158" t="s">
        <v>255</v>
      </c>
      <c r="D1066" s="158" t="s">
        <v>965</v>
      </c>
      <c r="E1066" s="158">
        <v>1</v>
      </c>
      <c r="F1066" s="158">
        <v>3000</v>
      </c>
      <c r="G1066" s="157">
        <v>900</v>
      </c>
      <c r="H1066" s="161" t="s">
        <v>924</v>
      </c>
    </row>
    <row r="1067" spans="1:8">
      <c r="A1067" s="158">
        <v>120</v>
      </c>
      <c r="B1067" s="158" t="s">
        <v>250</v>
      </c>
      <c r="C1067" s="158" t="s">
        <v>255</v>
      </c>
      <c r="D1067" s="157" t="s">
        <v>966</v>
      </c>
      <c r="E1067" s="157">
        <v>1</v>
      </c>
      <c r="F1067" s="157">
        <v>5200</v>
      </c>
      <c r="G1067" s="157">
        <v>1600</v>
      </c>
      <c r="H1067" s="157" t="s">
        <v>729</v>
      </c>
    </row>
    <row r="1068" spans="1:8">
      <c r="A1068" s="158">
        <v>121</v>
      </c>
      <c r="B1068" s="158" t="s">
        <v>250</v>
      </c>
      <c r="C1068" s="158" t="s">
        <v>255</v>
      </c>
      <c r="D1068" s="158" t="s">
        <v>475</v>
      </c>
      <c r="E1068" s="158">
        <v>1</v>
      </c>
      <c r="F1068" s="158">
        <v>5200</v>
      </c>
      <c r="G1068" s="157">
        <v>1600</v>
      </c>
      <c r="H1068" s="160" t="s">
        <v>364</v>
      </c>
    </row>
    <row r="1069" spans="1:8">
      <c r="A1069" s="158">
        <v>122</v>
      </c>
      <c r="B1069" s="158" t="s">
        <v>250</v>
      </c>
      <c r="C1069" s="158" t="s">
        <v>255</v>
      </c>
      <c r="D1069" s="158" t="s">
        <v>967</v>
      </c>
      <c r="E1069" s="158">
        <v>1</v>
      </c>
      <c r="F1069" s="158">
        <v>5200</v>
      </c>
      <c r="G1069" s="157">
        <v>1600</v>
      </c>
      <c r="H1069" s="160" t="s">
        <v>968</v>
      </c>
    </row>
    <row r="1070" spans="1:8">
      <c r="A1070" s="158">
        <v>123</v>
      </c>
      <c r="B1070" s="158" t="s">
        <v>237</v>
      </c>
      <c r="C1070" s="158" t="s">
        <v>255</v>
      </c>
      <c r="D1070" s="158" t="s">
        <v>969</v>
      </c>
      <c r="E1070" s="158">
        <v>1</v>
      </c>
      <c r="F1070" s="158">
        <v>5100</v>
      </c>
      <c r="G1070" s="157">
        <v>1600</v>
      </c>
      <c r="H1070" s="161" t="s">
        <v>624</v>
      </c>
    </row>
    <row r="1071" spans="1:8">
      <c r="A1071" s="158">
        <v>124</v>
      </c>
      <c r="B1071" s="158" t="s">
        <v>250</v>
      </c>
      <c r="C1071" s="158" t="s">
        <v>255</v>
      </c>
      <c r="D1071" s="158" t="s">
        <v>132</v>
      </c>
      <c r="E1071" s="158">
        <v>1</v>
      </c>
      <c r="F1071" s="158">
        <v>5200</v>
      </c>
      <c r="G1071" s="157">
        <v>1600</v>
      </c>
      <c r="H1071" s="210" t="s">
        <v>83</v>
      </c>
    </row>
    <row r="1072" spans="1:8">
      <c r="A1072" s="158">
        <v>125</v>
      </c>
      <c r="B1072" s="158" t="s">
        <v>250</v>
      </c>
      <c r="C1072" s="158" t="s">
        <v>255</v>
      </c>
      <c r="D1072" s="158" t="s">
        <v>970</v>
      </c>
      <c r="E1072" s="158">
        <v>1</v>
      </c>
      <c r="F1072" s="158">
        <v>5200</v>
      </c>
      <c r="G1072" s="157">
        <v>1600</v>
      </c>
      <c r="H1072" s="210" t="s">
        <v>229</v>
      </c>
    </row>
    <row r="1073" spans="1:8">
      <c r="A1073" s="158">
        <v>126</v>
      </c>
      <c r="B1073" s="158" t="s">
        <v>250</v>
      </c>
      <c r="C1073" s="158" t="s">
        <v>255</v>
      </c>
      <c r="D1073" s="158" t="s">
        <v>971</v>
      </c>
      <c r="E1073" s="158">
        <v>1</v>
      </c>
      <c r="F1073" s="158">
        <v>5200</v>
      </c>
      <c r="G1073" s="157">
        <v>1600</v>
      </c>
      <c r="H1073" s="161" t="s">
        <v>775</v>
      </c>
    </row>
    <row r="1074" spans="1:8">
      <c r="A1074" s="158">
        <v>127</v>
      </c>
      <c r="B1074" s="158" t="s">
        <v>237</v>
      </c>
      <c r="C1074" s="158" t="s">
        <v>255</v>
      </c>
      <c r="D1074" s="158" t="s">
        <v>972</v>
      </c>
      <c r="E1074" s="158">
        <v>1</v>
      </c>
      <c r="F1074" s="158">
        <v>5100</v>
      </c>
      <c r="G1074" s="157">
        <v>1600</v>
      </c>
      <c r="H1074" s="161" t="s">
        <v>973</v>
      </c>
    </row>
    <row r="1075" spans="1:8">
      <c r="A1075" s="211" t="s">
        <v>53</v>
      </c>
      <c r="B1075" s="211"/>
      <c r="C1075" s="211"/>
      <c r="D1075" s="211"/>
      <c r="E1075" s="211"/>
      <c r="F1075" s="211"/>
      <c r="G1075" s="211"/>
      <c r="H1075" s="212"/>
    </row>
    <row r="1076" spans="1:8">
      <c r="A1076" s="213" t="s">
        <v>54</v>
      </c>
      <c r="B1076" s="213"/>
      <c r="C1076" s="213"/>
      <c r="D1076" s="213"/>
      <c r="E1076" s="213"/>
      <c r="F1076" s="213"/>
      <c r="G1076" s="213"/>
      <c r="H1076" s="214"/>
    </row>
    <row r="1077" ht="22.5" spans="1:8">
      <c r="A1077" s="164" t="s">
        <v>649</v>
      </c>
      <c r="B1077" s="164"/>
      <c r="C1077" s="164"/>
      <c r="D1077" s="164"/>
      <c r="E1077" s="164"/>
      <c r="F1077" s="164"/>
      <c r="G1077" s="164"/>
      <c r="H1077" s="164"/>
    </row>
    <row r="1078" spans="1:8">
      <c r="A1078" s="200"/>
      <c r="B1078" s="201" t="s">
        <v>1</v>
      </c>
      <c r="C1078" s="201"/>
      <c r="D1078" s="201"/>
      <c r="E1078" s="201"/>
      <c r="F1078" s="201"/>
      <c r="G1078" s="200"/>
      <c r="H1078" s="168"/>
    </row>
    <row r="1079" spans="1:8">
      <c r="A1079" s="202" t="s">
        <v>2</v>
      </c>
      <c r="B1079" s="203" t="s">
        <v>3</v>
      </c>
      <c r="C1079" s="158" t="s">
        <v>4</v>
      </c>
      <c r="D1079" s="158" t="s">
        <v>5</v>
      </c>
      <c r="E1079" s="158" t="s">
        <v>6</v>
      </c>
      <c r="F1079" s="204" t="s">
        <v>7</v>
      </c>
      <c r="G1079" s="204" t="s">
        <v>8</v>
      </c>
      <c r="H1079" s="161" t="s">
        <v>650</v>
      </c>
    </row>
    <row r="1080" spans="1:8">
      <c r="A1080" s="202"/>
      <c r="B1080" s="203"/>
      <c r="C1080" s="158"/>
      <c r="D1080" s="158"/>
      <c r="E1080" s="158"/>
      <c r="F1080" s="205"/>
      <c r="G1080" s="205"/>
      <c r="H1080" s="161"/>
    </row>
    <row r="1081" spans="1:8">
      <c r="A1081" s="202"/>
      <c r="B1081" s="203"/>
      <c r="C1081" s="158"/>
      <c r="D1081" s="158"/>
      <c r="E1081" s="158"/>
      <c r="F1081" s="206"/>
      <c r="G1081" s="206"/>
      <c r="H1081" s="161"/>
    </row>
    <row r="1082" ht="14.25" spans="1:8">
      <c r="A1082" s="202"/>
      <c r="B1082" s="160" t="s">
        <v>10</v>
      </c>
      <c r="C1082" s="158"/>
      <c r="D1082" s="158"/>
      <c r="E1082" s="158"/>
      <c r="F1082" s="207"/>
      <c r="G1082" s="208"/>
      <c r="H1082" s="161"/>
    </row>
    <row r="1083" ht="14.25" spans="1:8">
      <c r="A1083" s="160"/>
      <c r="B1083" s="133" t="s">
        <v>214</v>
      </c>
      <c r="C1083" s="160"/>
      <c r="D1083" s="160"/>
      <c r="E1083" s="160"/>
      <c r="F1083" s="160"/>
      <c r="G1083" s="209">
        <f>G1084+G1085+G1086+G1087+G1088+G1089+G1090+G1091+G1092+G1093+G1094+G1095+G1096+G1097+G1098</f>
        <v>17900</v>
      </c>
      <c r="H1083" s="161"/>
    </row>
    <row r="1084" spans="1:8">
      <c r="A1084" s="158">
        <v>128</v>
      </c>
      <c r="B1084" s="158" t="s">
        <v>237</v>
      </c>
      <c r="C1084" s="158" t="s">
        <v>255</v>
      </c>
      <c r="D1084" s="158" t="s">
        <v>974</v>
      </c>
      <c r="E1084" s="158">
        <v>1</v>
      </c>
      <c r="F1084" s="158">
        <v>5100</v>
      </c>
      <c r="G1084" s="157">
        <v>1600</v>
      </c>
      <c r="H1084" s="161" t="s">
        <v>597</v>
      </c>
    </row>
    <row r="1085" spans="1:8">
      <c r="A1085" s="158">
        <v>129</v>
      </c>
      <c r="B1085" s="158" t="s">
        <v>250</v>
      </c>
      <c r="C1085" s="158" t="s">
        <v>255</v>
      </c>
      <c r="D1085" s="158" t="s">
        <v>975</v>
      </c>
      <c r="E1085" s="158">
        <v>1</v>
      </c>
      <c r="F1085" s="158">
        <v>5200</v>
      </c>
      <c r="G1085" s="157">
        <v>1600</v>
      </c>
      <c r="H1085" s="160" t="s">
        <v>976</v>
      </c>
    </row>
    <row r="1086" spans="1:8">
      <c r="A1086" s="158">
        <v>130</v>
      </c>
      <c r="B1086" s="158" t="s">
        <v>237</v>
      </c>
      <c r="C1086" s="158" t="s">
        <v>255</v>
      </c>
      <c r="D1086" s="158" t="s">
        <v>688</v>
      </c>
      <c r="E1086" s="158">
        <v>1</v>
      </c>
      <c r="F1086" s="158">
        <v>5100</v>
      </c>
      <c r="G1086" s="157">
        <v>1600</v>
      </c>
      <c r="H1086" s="161" t="s">
        <v>977</v>
      </c>
    </row>
    <row r="1087" spans="1:8">
      <c r="A1087" s="158">
        <v>131</v>
      </c>
      <c r="B1087" s="158" t="s">
        <v>250</v>
      </c>
      <c r="C1087" s="158" t="s">
        <v>255</v>
      </c>
      <c r="D1087" s="158" t="s">
        <v>978</v>
      </c>
      <c r="E1087" s="158">
        <v>1</v>
      </c>
      <c r="F1087" s="158">
        <v>5200</v>
      </c>
      <c r="G1087" s="157">
        <v>1600</v>
      </c>
      <c r="H1087" s="161" t="s">
        <v>660</v>
      </c>
    </row>
    <row r="1088" spans="1:8">
      <c r="A1088" s="158">
        <v>132</v>
      </c>
      <c r="B1088" s="158" t="s">
        <v>250</v>
      </c>
      <c r="C1088" s="158" t="s">
        <v>255</v>
      </c>
      <c r="D1088" s="158" t="s">
        <v>979</v>
      </c>
      <c r="E1088" s="158">
        <v>1</v>
      </c>
      <c r="F1088" s="158">
        <v>5200</v>
      </c>
      <c r="G1088" s="157">
        <v>1600</v>
      </c>
      <c r="H1088" s="161" t="s">
        <v>159</v>
      </c>
    </row>
    <row r="1089" spans="1:8">
      <c r="A1089" s="158">
        <v>133</v>
      </c>
      <c r="B1089" s="158" t="s">
        <v>237</v>
      </c>
      <c r="C1089" s="158" t="s">
        <v>255</v>
      </c>
      <c r="D1089" s="158" t="s">
        <v>980</v>
      </c>
      <c r="E1089" s="158">
        <v>1</v>
      </c>
      <c r="F1089" s="158">
        <v>5100</v>
      </c>
      <c r="G1089" s="157">
        <v>1600</v>
      </c>
      <c r="H1089" s="161" t="s">
        <v>660</v>
      </c>
    </row>
    <row r="1090" spans="1:8">
      <c r="A1090" s="158">
        <v>134</v>
      </c>
      <c r="B1090" s="158" t="s">
        <v>237</v>
      </c>
      <c r="C1090" s="158" t="s">
        <v>255</v>
      </c>
      <c r="D1090" s="158" t="s">
        <v>981</v>
      </c>
      <c r="E1090" s="158">
        <v>1</v>
      </c>
      <c r="F1090" s="158">
        <v>5100</v>
      </c>
      <c r="G1090" s="157">
        <v>1600</v>
      </c>
      <c r="H1090" s="161" t="s">
        <v>766</v>
      </c>
    </row>
    <row r="1091" spans="1:8">
      <c r="A1091" s="158">
        <v>135</v>
      </c>
      <c r="B1091" s="158" t="s">
        <v>237</v>
      </c>
      <c r="C1091" s="158" t="s">
        <v>255</v>
      </c>
      <c r="D1091" s="157" t="s">
        <v>982</v>
      </c>
      <c r="E1091" s="157">
        <v>1</v>
      </c>
      <c r="F1091" s="157">
        <v>5100</v>
      </c>
      <c r="G1091" s="157">
        <v>1600</v>
      </c>
      <c r="H1091" s="157" t="s">
        <v>364</v>
      </c>
    </row>
    <row r="1092" spans="1:8">
      <c r="A1092" s="158">
        <v>136</v>
      </c>
      <c r="B1092" s="158" t="s">
        <v>983</v>
      </c>
      <c r="C1092" s="158" t="s">
        <v>240</v>
      </c>
      <c r="D1092" s="158" t="s">
        <v>984</v>
      </c>
      <c r="E1092" s="158">
        <v>1</v>
      </c>
      <c r="F1092" s="158">
        <v>4100</v>
      </c>
      <c r="G1092" s="157">
        <v>900</v>
      </c>
      <c r="H1092" s="160" t="s">
        <v>985</v>
      </c>
    </row>
    <row r="1093" spans="1:8">
      <c r="A1093" s="158">
        <v>137</v>
      </c>
      <c r="B1093" s="158" t="s">
        <v>920</v>
      </c>
      <c r="C1093" s="158" t="s">
        <v>240</v>
      </c>
      <c r="D1093" s="158" t="s">
        <v>986</v>
      </c>
      <c r="E1093" s="158">
        <v>1</v>
      </c>
      <c r="F1093" s="158">
        <v>2600</v>
      </c>
      <c r="G1093" s="157">
        <v>300</v>
      </c>
      <c r="H1093" s="160" t="s">
        <v>987</v>
      </c>
    </row>
    <row r="1094" spans="1:8">
      <c r="A1094" s="158">
        <v>138</v>
      </c>
      <c r="B1094" s="158" t="s">
        <v>920</v>
      </c>
      <c r="C1094" s="158" t="s">
        <v>240</v>
      </c>
      <c r="D1094" s="158" t="s">
        <v>988</v>
      </c>
      <c r="E1094" s="158">
        <v>1</v>
      </c>
      <c r="F1094" s="158">
        <v>2600</v>
      </c>
      <c r="G1094" s="157">
        <v>300</v>
      </c>
      <c r="H1094" s="161" t="s">
        <v>269</v>
      </c>
    </row>
    <row r="1095" spans="1:8">
      <c r="A1095" s="158">
        <v>139</v>
      </c>
      <c r="B1095" s="158" t="s">
        <v>217</v>
      </c>
      <c r="C1095" s="158" t="s">
        <v>240</v>
      </c>
      <c r="D1095" s="158" t="s">
        <v>989</v>
      </c>
      <c r="E1095" s="158">
        <v>1</v>
      </c>
      <c r="F1095" s="158">
        <v>3700</v>
      </c>
      <c r="G1095" s="157">
        <v>900</v>
      </c>
      <c r="H1095" s="210" t="s">
        <v>990</v>
      </c>
    </row>
    <row r="1096" spans="1:8">
      <c r="A1096" s="158">
        <v>140</v>
      </c>
      <c r="B1096" s="158" t="s">
        <v>253</v>
      </c>
      <c r="C1096" s="158" t="s">
        <v>240</v>
      </c>
      <c r="D1096" s="158" t="s">
        <v>330</v>
      </c>
      <c r="E1096" s="158">
        <v>1</v>
      </c>
      <c r="F1096" s="158">
        <v>3900</v>
      </c>
      <c r="G1096" s="157">
        <v>900</v>
      </c>
      <c r="H1096" s="210" t="s">
        <v>333</v>
      </c>
    </row>
    <row r="1097" spans="1:8">
      <c r="A1097" s="158">
        <v>141</v>
      </c>
      <c r="B1097" s="158" t="s">
        <v>983</v>
      </c>
      <c r="C1097" s="158" t="s">
        <v>240</v>
      </c>
      <c r="D1097" s="158" t="s">
        <v>991</v>
      </c>
      <c r="E1097" s="158">
        <v>1</v>
      </c>
      <c r="F1097" s="158">
        <v>4100</v>
      </c>
      <c r="G1097" s="157">
        <v>900</v>
      </c>
      <c r="H1097" s="161" t="s">
        <v>162</v>
      </c>
    </row>
    <row r="1098" spans="1:8">
      <c r="A1098" s="158">
        <v>142</v>
      </c>
      <c r="B1098" s="158" t="s">
        <v>217</v>
      </c>
      <c r="C1098" s="158" t="s">
        <v>240</v>
      </c>
      <c r="D1098" s="158" t="s">
        <v>992</v>
      </c>
      <c r="E1098" s="158">
        <v>1</v>
      </c>
      <c r="F1098" s="158">
        <v>3700</v>
      </c>
      <c r="G1098" s="157">
        <v>900</v>
      </c>
      <c r="H1098" s="161" t="s">
        <v>993</v>
      </c>
    </row>
    <row r="1099" spans="1:8">
      <c r="A1099" s="211" t="s">
        <v>53</v>
      </c>
      <c r="B1099" s="211"/>
      <c r="C1099" s="211"/>
      <c r="D1099" s="211"/>
      <c r="E1099" s="211"/>
      <c r="F1099" s="211"/>
      <c r="G1099" s="211"/>
      <c r="H1099" s="212"/>
    </row>
    <row r="1100" spans="1:8">
      <c r="A1100" s="213" t="s">
        <v>54</v>
      </c>
      <c r="B1100" s="213"/>
      <c r="C1100" s="213"/>
      <c r="D1100" s="213"/>
      <c r="E1100" s="213"/>
      <c r="F1100" s="213"/>
      <c r="G1100" s="213"/>
      <c r="H1100" s="214"/>
    </row>
    <row r="1101" ht="22.5" spans="1:8">
      <c r="A1101" s="164" t="s">
        <v>649</v>
      </c>
      <c r="B1101" s="164"/>
      <c r="C1101" s="164"/>
      <c r="D1101" s="164"/>
      <c r="E1101" s="164"/>
      <c r="F1101" s="164"/>
      <c r="G1101" s="164"/>
      <c r="H1101" s="164"/>
    </row>
    <row r="1102" spans="1:8">
      <c r="A1102" s="200"/>
      <c r="B1102" s="201" t="s">
        <v>1</v>
      </c>
      <c r="C1102" s="201"/>
      <c r="D1102" s="201"/>
      <c r="E1102" s="201"/>
      <c r="F1102" s="201"/>
      <c r="G1102" s="200"/>
      <c r="H1102" s="168"/>
    </row>
    <row r="1103" spans="1:8">
      <c r="A1103" s="202" t="s">
        <v>2</v>
      </c>
      <c r="B1103" s="203" t="s">
        <v>3</v>
      </c>
      <c r="C1103" s="158" t="s">
        <v>4</v>
      </c>
      <c r="D1103" s="158" t="s">
        <v>5</v>
      </c>
      <c r="E1103" s="158" t="s">
        <v>6</v>
      </c>
      <c r="F1103" s="204" t="s">
        <v>7</v>
      </c>
      <c r="G1103" s="204" t="s">
        <v>8</v>
      </c>
      <c r="H1103" s="161" t="s">
        <v>650</v>
      </c>
    </row>
    <row r="1104" spans="1:8">
      <c r="A1104" s="202"/>
      <c r="B1104" s="203"/>
      <c r="C1104" s="158"/>
      <c r="D1104" s="158"/>
      <c r="E1104" s="158"/>
      <c r="F1104" s="205"/>
      <c r="G1104" s="205"/>
      <c r="H1104" s="161"/>
    </row>
    <row r="1105" spans="1:8">
      <c r="A1105" s="202"/>
      <c r="B1105" s="203"/>
      <c r="C1105" s="158"/>
      <c r="D1105" s="158"/>
      <c r="E1105" s="158"/>
      <c r="F1105" s="206"/>
      <c r="G1105" s="206"/>
      <c r="H1105" s="161"/>
    </row>
    <row r="1106" ht="14.25" spans="1:8">
      <c r="A1106" s="202"/>
      <c r="B1106" s="160" t="s">
        <v>10</v>
      </c>
      <c r="C1106" s="158"/>
      <c r="D1106" s="158"/>
      <c r="E1106" s="158"/>
      <c r="F1106" s="207"/>
      <c r="G1106" s="208"/>
      <c r="H1106" s="161"/>
    </row>
    <row r="1107" ht="14.25" spans="1:8">
      <c r="A1107" s="160"/>
      <c r="B1107" s="133" t="s">
        <v>214</v>
      </c>
      <c r="C1107" s="160"/>
      <c r="D1107" s="160"/>
      <c r="E1107" s="160"/>
      <c r="F1107" s="160"/>
      <c r="G1107" s="209">
        <f>G1108+G1109+G1110+G1111+G1112+G1113+G1114+G1115+G1116+G1117+G1118+G1119+G1120+G1121+G1122</f>
        <v>12900</v>
      </c>
      <c r="H1107" s="161"/>
    </row>
    <row r="1108" spans="1:8">
      <c r="A1108" s="158">
        <v>143</v>
      </c>
      <c r="B1108" s="158" t="s">
        <v>920</v>
      </c>
      <c r="C1108" s="158" t="s">
        <v>240</v>
      </c>
      <c r="D1108" s="158" t="s">
        <v>994</v>
      </c>
      <c r="E1108" s="158">
        <v>1</v>
      </c>
      <c r="F1108" s="158">
        <v>2700</v>
      </c>
      <c r="G1108" s="157">
        <v>300</v>
      </c>
      <c r="H1108" s="161" t="s">
        <v>960</v>
      </c>
    </row>
    <row r="1109" spans="1:8">
      <c r="A1109" s="158">
        <v>144</v>
      </c>
      <c r="B1109" s="158" t="s">
        <v>253</v>
      </c>
      <c r="C1109" s="158" t="s">
        <v>240</v>
      </c>
      <c r="D1109" s="158" t="s">
        <v>995</v>
      </c>
      <c r="E1109" s="158">
        <v>1</v>
      </c>
      <c r="F1109" s="158">
        <v>3600</v>
      </c>
      <c r="G1109" s="157">
        <v>900</v>
      </c>
      <c r="H1109" s="160" t="s">
        <v>229</v>
      </c>
    </row>
    <row r="1110" spans="1:8">
      <c r="A1110" s="158">
        <v>145</v>
      </c>
      <c r="B1110" s="158" t="s">
        <v>217</v>
      </c>
      <c r="C1110" s="158" t="s">
        <v>240</v>
      </c>
      <c r="D1110" s="158" t="s">
        <v>996</v>
      </c>
      <c r="E1110" s="158">
        <v>1</v>
      </c>
      <c r="F1110" s="158">
        <v>3400</v>
      </c>
      <c r="G1110" s="157">
        <v>900</v>
      </c>
      <c r="H1110" s="161" t="s">
        <v>607</v>
      </c>
    </row>
    <row r="1111" spans="1:8">
      <c r="A1111" s="158">
        <v>146</v>
      </c>
      <c r="B1111" s="158" t="s">
        <v>253</v>
      </c>
      <c r="C1111" s="158" t="s">
        <v>240</v>
      </c>
      <c r="D1111" s="158" t="s">
        <v>997</v>
      </c>
      <c r="E1111" s="158">
        <v>1</v>
      </c>
      <c r="F1111" s="158">
        <v>3600</v>
      </c>
      <c r="G1111" s="157">
        <v>900</v>
      </c>
      <c r="H1111" s="161" t="s">
        <v>998</v>
      </c>
    </row>
    <row r="1112" spans="1:8">
      <c r="A1112" s="158">
        <v>147</v>
      </c>
      <c r="B1112" s="158" t="s">
        <v>217</v>
      </c>
      <c r="C1112" s="158" t="s">
        <v>240</v>
      </c>
      <c r="D1112" s="158" t="s">
        <v>999</v>
      </c>
      <c r="E1112" s="158">
        <v>1</v>
      </c>
      <c r="F1112" s="158">
        <v>3400</v>
      </c>
      <c r="G1112" s="157">
        <v>900</v>
      </c>
      <c r="H1112" s="161" t="s">
        <v>776</v>
      </c>
    </row>
    <row r="1113" spans="1:8">
      <c r="A1113" s="158">
        <v>148</v>
      </c>
      <c r="B1113" s="158" t="s">
        <v>217</v>
      </c>
      <c r="C1113" s="158" t="s">
        <v>240</v>
      </c>
      <c r="D1113" s="158" t="s">
        <v>691</v>
      </c>
      <c r="E1113" s="158">
        <v>1</v>
      </c>
      <c r="F1113" s="158">
        <v>3500</v>
      </c>
      <c r="G1113" s="157">
        <v>900</v>
      </c>
      <c r="H1113" s="161" t="s">
        <v>692</v>
      </c>
    </row>
    <row r="1114" spans="1:8">
      <c r="A1114" s="158">
        <v>149</v>
      </c>
      <c r="B1114" s="158" t="s">
        <v>217</v>
      </c>
      <c r="C1114" s="158" t="s">
        <v>240</v>
      </c>
      <c r="D1114" s="158" t="s">
        <v>1000</v>
      </c>
      <c r="E1114" s="158">
        <v>1</v>
      </c>
      <c r="F1114" s="158">
        <v>3700</v>
      </c>
      <c r="G1114" s="157">
        <v>900</v>
      </c>
      <c r="H1114" s="161" t="s">
        <v>171</v>
      </c>
    </row>
    <row r="1115" spans="1:8">
      <c r="A1115" s="158">
        <v>150</v>
      </c>
      <c r="B1115" s="158" t="s">
        <v>217</v>
      </c>
      <c r="C1115" s="158" t="s">
        <v>240</v>
      </c>
      <c r="D1115" s="157" t="s">
        <v>1001</v>
      </c>
      <c r="E1115" s="157">
        <v>1</v>
      </c>
      <c r="F1115" s="157">
        <v>3500</v>
      </c>
      <c r="G1115" s="157">
        <v>900</v>
      </c>
      <c r="H1115" s="157" t="s">
        <v>1002</v>
      </c>
    </row>
    <row r="1116" spans="1:8">
      <c r="A1116" s="158">
        <v>151</v>
      </c>
      <c r="B1116" s="158" t="s">
        <v>217</v>
      </c>
      <c r="C1116" s="158" t="s">
        <v>240</v>
      </c>
      <c r="D1116" s="158" t="s">
        <v>1003</v>
      </c>
      <c r="E1116" s="158">
        <v>1</v>
      </c>
      <c r="F1116" s="158">
        <v>3700</v>
      </c>
      <c r="G1116" s="157">
        <v>900</v>
      </c>
      <c r="H1116" s="160" t="s">
        <v>1004</v>
      </c>
    </row>
    <row r="1117" spans="1:8">
      <c r="A1117" s="158">
        <v>152</v>
      </c>
      <c r="B1117" s="158" t="s">
        <v>217</v>
      </c>
      <c r="C1117" s="158" t="s">
        <v>240</v>
      </c>
      <c r="D1117" s="158" t="s">
        <v>1005</v>
      </c>
      <c r="E1117" s="158">
        <v>1</v>
      </c>
      <c r="F1117" s="158">
        <v>3400</v>
      </c>
      <c r="G1117" s="157">
        <v>900</v>
      </c>
      <c r="H1117" s="160" t="s">
        <v>935</v>
      </c>
    </row>
    <row r="1118" spans="1:8">
      <c r="A1118" s="158">
        <v>153</v>
      </c>
      <c r="B1118" s="158" t="s">
        <v>217</v>
      </c>
      <c r="C1118" s="158" t="s">
        <v>240</v>
      </c>
      <c r="D1118" s="158" t="s">
        <v>1006</v>
      </c>
      <c r="E1118" s="158">
        <v>1</v>
      </c>
      <c r="F1118" s="158">
        <v>3400</v>
      </c>
      <c r="G1118" s="157">
        <v>900</v>
      </c>
      <c r="H1118" s="161" t="s">
        <v>960</v>
      </c>
    </row>
    <row r="1119" spans="1:8">
      <c r="A1119" s="158">
        <v>154</v>
      </c>
      <c r="B1119" s="158" t="s">
        <v>217</v>
      </c>
      <c r="C1119" s="158" t="s">
        <v>240</v>
      </c>
      <c r="D1119" s="158" t="s">
        <v>1007</v>
      </c>
      <c r="E1119" s="158">
        <v>1</v>
      </c>
      <c r="F1119" s="158">
        <v>3400</v>
      </c>
      <c r="G1119" s="157">
        <v>900</v>
      </c>
      <c r="H1119" s="210" t="s">
        <v>1008</v>
      </c>
    </row>
    <row r="1120" spans="1:8">
      <c r="A1120" s="158">
        <v>155</v>
      </c>
      <c r="B1120" s="158" t="s">
        <v>253</v>
      </c>
      <c r="C1120" s="158" t="s">
        <v>240</v>
      </c>
      <c r="D1120" s="158" t="s">
        <v>1009</v>
      </c>
      <c r="E1120" s="158">
        <v>1</v>
      </c>
      <c r="F1120" s="158">
        <v>3550</v>
      </c>
      <c r="G1120" s="157">
        <v>900</v>
      </c>
      <c r="H1120" s="210" t="s">
        <v>27</v>
      </c>
    </row>
    <row r="1121" spans="1:8">
      <c r="A1121" s="158">
        <v>156</v>
      </c>
      <c r="B1121" s="158" t="s">
        <v>253</v>
      </c>
      <c r="C1121" s="158" t="s">
        <v>240</v>
      </c>
      <c r="D1121" s="158" t="s">
        <v>1010</v>
      </c>
      <c r="E1121" s="158">
        <v>1</v>
      </c>
      <c r="F1121" s="158">
        <v>3700</v>
      </c>
      <c r="G1121" s="157">
        <v>900</v>
      </c>
      <c r="H1121" s="161" t="s">
        <v>1011</v>
      </c>
    </row>
    <row r="1122" spans="1:8">
      <c r="A1122" s="158">
        <v>157</v>
      </c>
      <c r="B1122" s="158" t="s">
        <v>253</v>
      </c>
      <c r="C1122" s="158" t="s">
        <v>240</v>
      </c>
      <c r="D1122" s="158" t="s">
        <v>1012</v>
      </c>
      <c r="E1122" s="158">
        <v>1</v>
      </c>
      <c r="F1122" s="158">
        <v>3400</v>
      </c>
      <c r="G1122" s="157">
        <v>900</v>
      </c>
      <c r="H1122" s="161" t="s">
        <v>1013</v>
      </c>
    </row>
    <row r="1123" spans="1:8">
      <c r="A1123" s="211" t="s">
        <v>53</v>
      </c>
      <c r="B1123" s="211"/>
      <c r="C1123" s="211"/>
      <c r="D1123" s="211"/>
      <c r="E1123" s="211"/>
      <c r="F1123" s="211"/>
      <c r="G1123" s="211"/>
      <c r="H1123" s="212"/>
    </row>
    <row r="1124" spans="1:8">
      <c r="A1124" s="213" t="s">
        <v>54</v>
      </c>
      <c r="B1124" s="213"/>
      <c r="C1124" s="213"/>
      <c r="D1124" s="213"/>
      <c r="E1124" s="213"/>
      <c r="F1124" s="213"/>
      <c r="G1124" s="213"/>
      <c r="H1124" s="214"/>
    </row>
    <row r="1125" ht="22.5" spans="1:8">
      <c r="A1125" s="164" t="s">
        <v>649</v>
      </c>
      <c r="B1125" s="164"/>
      <c r="C1125" s="164"/>
      <c r="D1125" s="164"/>
      <c r="E1125" s="164"/>
      <c r="F1125" s="164"/>
      <c r="G1125" s="164"/>
      <c r="H1125" s="164"/>
    </row>
    <row r="1126" spans="1:8">
      <c r="A1126" s="200"/>
      <c r="B1126" s="201" t="s">
        <v>1</v>
      </c>
      <c r="C1126" s="201"/>
      <c r="D1126" s="201"/>
      <c r="E1126" s="201"/>
      <c r="F1126" s="201"/>
      <c r="G1126" s="200"/>
      <c r="H1126" s="168"/>
    </row>
    <row r="1127" spans="1:8">
      <c r="A1127" s="202" t="s">
        <v>2</v>
      </c>
      <c r="B1127" s="203" t="s">
        <v>3</v>
      </c>
      <c r="C1127" s="158" t="s">
        <v>4</v>
      </c>
      <c r="D1127" s="158" t="s">
        <v>5</v>
      </c>
      <c r="E1127" s="158" t="s">
        <v>6</v>
      </c>
      <c r="F1127" s="204" t="s">
        <v>7</v>
      </c>
      <c r="G1127" s="204" t="s">
        <v>8</v>
      </c>
      <c r="H1127" s="161" t="s">
        <v>650</v>
      </c>
    </row>
    <row r="1128" spans="1:8">
      <c r="A1128" s="202"/>
      <c r="B1128" s="203"/>
      <c r="C1128" s="158"/>
      <c r="D1128" s="158"/>
      <c r="E1128" s="158"/>
      <c r="F1128" s="205"/>
      <c r="G1128" s="205"/>
      <c r="H1128" s="161"/>
    </row>
    <row r="1129" spans="1:8">
      <c r="A1129" s="202"/>
      <c r="B1129" s="203"/>
      <c r="C1129" s="158"/>
      <c r="D1129" s="158"/>
      <c r="E1129" s="158"/>
      <c r="F1129" s="206"/>
      <c r="G1129" s="206"/>
      <c r="H1129" s="161"/>
    </row>
    <row r="1130" ht="14.25" spans="1:8">
      <c r="A1130" s="202"/>
      <c r="B1130" s="160" t="s">
        <v>10</v>
      </c>
      <c r="C1130" s="158"/>
      <c r="D1130" s="158"/>
      <c r="E1130" s="158"/>
      <c r="F1130" s="207"/>
      <c r="G1130" s="208"/>
      <c r="H1130" s="161"/>
    </row>
    <row r="1131" ht="14.25" spans="1:8">
      <c r="A1131" s="160"/>
      <c r="B1131" s="133" t="s">
        <v>214</v>
      </c>
      <c r="C1131" s="160"/>
      <c r="D1131" s="160"/>
      <c r="E1131" s="160"/>
      <c r="F1131" s="160"/>
      <c r="G1131" s="209">
        <f>G1132+G1133+G1134+G1135+G1136+G1137+G1138+G1139+G1140+G1141+G1142+G1143+G1144+G1145+G1146</f>
        <v>13500</v>
      </c>
      <c r="H1131" s="161"/>
    </row>
    <row r="1132" spans="1:8">
      <c r="A1132" s="158">
        <v>158</v>
      </c>
      <c r="B1132" s="158" t="s">
        <v>217</v>
      </c>
      <c r="C1132" s="158" t="s">
        <v>240</v>
      </c>
      <c r="D1132" s="158" t="s">
        <v>1014</v>
      </c>
      <c r="E1132" s="158">
        <v>1</v>
      </c>
      <c r="F1132" s="158">
        <v>3400</v>
      </c>
      <c r="G1132" s="157">
        <v>900</v>
      </c>
      <c r="H1132" s="161" t="s">
        <v>785</v>
      </c>
    </row>
    <row r="1133" spans="1:8">
      <c r="A1133" s="158">
        <v>159</v>
      </c>
      <c r="B1133" s="158" t="s">
        <v>253</v>
      </c>
      <c r="C1133" s="158" t="s">
        <v>240</v>
      </c>
      <c r="D1133" s="158" t="s">
        <v>1015</v>
      </c>
      <c r="E1133" s="158">
        <v>1</v>
      </c>
      <c r="F1133" s="158">
        <v>3600</v>
      </c>
      <c r="G1133" s="157">
        <v>900</v>
      </c>
      <c r="H1133" s="160" t="s">
        <v>1016</v>
      </c>
    </row>
    <row r="1134" spans="1:8">
      <c r="A1134" s="158">
        <v>160</v>
      </c>
      <c r="B1134" s="158" t="s">
        <v>253</v>
      </c>
      <c r="C1134" s="158" t="s">
        <v>240</v>
      </c>
      <c r="D1134" s="158" t="s">
        <v>1017</v>
      </c>
      <c r="E1134" s="158">
        <v>1</v>
      </c>
      <c r="F1134" s="158">
        <v>3650</v>
      </c>
      <c r="G1134" s="157">
        <v>900</v>
      </c>
      <c r="H1134" s="161" t="s">
        <v>229</v>
      </c>
    </row>
    <row r="1135" spans="1:8">
      <c r="A1135" s="158">
        <v>161</v>
      </c>
      <c r="B1135" s="158" t="s">
        <v>217</v>
      </c>
      <c r="C1135" s="158" t="s">
        <v>240</v>
      </c>
      <c r="D1135" s="158" t="s">
        <v>1018</v>
      </c>
      <c r="E1135" s="158">
        <v>1</v>
      </c>
      <c r="F1135" s="158">
        <v>3600</v>
      </c>
      <c r="G1135" s="157">
        <v>900</v>
      </c>
      <c r="H1135" s="161" t="s">
        <v>704</v>
      </c>
    </row>
    <row r="1136" spans="1:8">
      <c r="A1136" s="158">
        <v>162</v>
      </c>
      <c r="B1136" s="158" t="s">
        <v>253</v>
      </c>
      <c r="C1136" s="158" t="s">
        <v>240</v>
      </c>
      <c r="D1136" s="158" t="s">
        <v>1019</v>
      </c>
      <c r="E1136" s="158">
        <v>1</v>
      </c>
      <c r="F1136" s="158">
        <v>3600</v>
      </c>
      <c r="G1136" s="157">
        <v>900</v>
      </c>
      <c r="H1136" s="161" t="s">
        <v>281</v>
      </c>
    </row>
    <row r="1137" spans="1:8">
      <c r="A1137" s="158">
        <v>163</v>
      </c>
      <c r="B1137" s="158" t="s">
        <v>217</v>
      </c>
      <c r="C1137" s="158" t="s">
        <v>240</v>
      </c>
      <c r="D1137" s="158" t="s">
        <v>1020</v>
      </c>
      <c r="E1137" s="158">
        <v>1</v>
      </c>
      <c r="F1137" s="158">
        <v>3600</v>
      </c>
      <c r="G1137" s="157">
        <v>900</v>
      </c>
      <c r="H1137" s="161" t="s">
        <v>960</v>
      </c>
    </row>
    <row r="1138" spans="1:8">
      <c r="A1138" s="158">
        <v>164</v>
      </c>
      <c r="B1138" s="158" t="s">
        <v>217</v>
      </c>
      <c r="C1138" s="158" t="s">
        <v>240</v>
      </c>
      <c r="D1138" s="158" t="s">
        <v>1021</v>
      </c>
      <c r="E1138" s="158">
        <v>1</v>
      </c>
      <c r="F1138" s="158">
        <v>3500</v>
      </c>
      <c r="G1138" s="157">
        <v>900</v>
      </c>
      <c r="H1138" s="161" t="s">
        <v>1022</v>
      </c>
    </row>
    <row r="1139" spans="1:8">
      <c r="A1139" s="158">
        <v>165</v>
      </c>
      <c r="B1139" s="158" t="s">
        <v>217</v>
      </c>
      <c r="C1139" s="158" t="s">
        <v>240</v>
      </c>
      <c r="D1139" s="157" t="s">
        <v>1023</v>
      </c>
      <c r="E1139" s="157">
        <v>1</v>
      </c>
      <c r="F1139" s="157">
        <v>3350</v>
      </c>
      <c r="G1139" s="157">
        <v>900</v>
      </c>
      <c r="H1139" s="157" t="s">
        <v>1024</v>
      </c>
    </row>
    <row r="1140" spans="1:8">
      <c r="A1140" s="158">
        <v>166</v>
      </c>
      <c r="B1140" s="158" t="s">
        <v>253</v>
      </c>
      <c r="C1140" s="158" t="s">
        <v>240</v>
      </c>
      <c r="D1140" s="158" t="s">
        <v>1025</v>
      </c>
      <c r="E1140" s="158">
        <v>1</v>
      </c>
      <c r="F1140" s="158">
        <v>3600</v>
      </c>
      <c r="G1140" s="157">
        <v>900</v>
      </c>
      <c r="H1140" s="160" t="s">
        <v>976</v>
      </c>
    </row>
    <row r="1141" spans="1:8">
      <c r="A1141" s="158">
        <v>167</v>
      </c>
      <c r="B1141" s="158" t="s">
        <v>253</v>
      </c>
      <c r="C1141" s="158" t="s">
        <v>240</v>
      </c>
      <c r="D1141" s="158" t="s">
        <v>1026</v>
      </c>
      <c r="E1141" s="158">
        <v>1</v>
      </c>
      <c r="F1141" s="158">
        <v>3500</v>
      </c>
      <c r="G1141" s="157">
        <v>900</v>
      </c>
      <c r="H1141" s="160" t="s">
        <v>392</v>
      </c>
    </row>
    <row r="1142" spans="1:8">
      <c r="A1142" s="158">
        <v>168</v>
      </c>
      <c r="B1142" s="158" t="s">
        <v>217</v>
      </c>
      <c r="C1142" s="158" t="s">
        <v>240</v>
      </c>
      <c r="D1142" s="158" t="s">
        <v>1027</v>
      </c>
      <c r="E1142" s="158">
        <v>1</v>
      </c>
      <c r="F1142" s="158">
        <v>3500</v>
      </c>
      <c r="G1142" s="157">
        <v>900</v>
      </c>
      <c r="H1142" s="161" t="s">
        <v>1028</v>
      </c>
    </row>
    <row r="1143" spans="1:8">
      <c r="A1143" s="158">
        <v>169</v>
      </c>
      <c r="B1143" s="158" t="s">
        <v>217</v>
      </c>
      <c r="C1143" s="158" t="s">
        <v>240</v>
      </c>
      <c r="D1143" s="158" t="s">
        <v>1029</v>
      </c>
      <c r="E1143" s="158">
        <v>1</v>
      </c>
      <c r="F1143" s="158">
        <v>3400</v>
      </c>
      <c r="G1143" s="157">
        <v>900</v>
      </c>
      <c r="H1143" s="210" t="s">
        <v>908</v>
      </c>
    </row>
    <row r="1144" spans="1:8">
      <c r="A1144" s="158">
        <v>170</v>
      </c>
      <c r="B1144" s="158" t="s">
        <v>217</v>
      </c>
      <c r="C1144" s="158" t="s">
        <v>240</v>
      </c>
      <c r="D1144" s="158" t="s">
        <v>1030</v>
      </c>
      <c r="E1144" s="158">
        <v>1</v>
      </c>
      <c r="F1144" s="158">
        <v>3400</v>
      </c>
      <c r="G1144" s="157">
        <v>900</v>
      </c>
      <c r="H1144" s="210" t="s">
        <v>1031</v>
      </c>
    </row>
    <row r="1145" spans="1:8">
      <c r="A1145" s="158">
        <v>171</v>
      </c>
      <c r="B1145" s="158" t="s">
        <v>217</v>
      </c>
      <c r="C1145" s="158" t="s">
        <v>240</v>
      </c>
      <c r="D1145" s="158" t="s">
        <v>1032</v>
      </c>
      <c r="E1145" s="158">
        <v>1</v>
      </c>
      <c r="F1145" s="158">
        <v>3500</v>
      </c>
      <c r="G1145" s="157">
        <v>900</v>
      </c>
      <c r="H1145" s="161" t="s">
        <v>1033</v>
      </c>
    </row>
    <row r="1146" spans="1:8">
      <c r="A1146" s="158">
        <v>172</v>
      </c>
      <c r="B1146" s="158" t="s">
        <v>253</v>
      </c>
      <c r="C1146" s="158" t="s">
        <v>240</v>
      </c>
      <c r="D1146" s="158" t="s">
        <v>1034</v>
      </c>
      <c r="E1146" s="158">
        <v>1</v>
      </c>
      <c r="F1146" s="158">
        <v>3600</v>
      </c>
      <c r="G1146" s="157">
        <v>900</v>
      </c>
      <c r="H1146" s="161" t="s">
        <v>223</v>
      </c>
    </row>
    <row r="1147" spans="1:8">
      <c r="A1147" s="211" t="s">
        <v>53</v>
      </c>
      <c r="B1147" s="211"/>
      <c r="C1147" s="211"/>
      <c r="D1147" s="211"/>
      <c r="E1147" s="211"/>
      <c r="F1147" s="211"/>
      <c r="G1147" s="211"/>
      <c r="H1147" s="212"/>
    </row>
    <row r="1148" spans="1:8">
      <c r="A1148" s="213" t="s">
        <v>54</v>
      </c>
      <c r="B1148" s="213"/>
      <c r="C1148" s="213"/>
      <c r="D1148" s="213"/>
      <c r="E1148" s="213"/>
      <c r="F1148" s="213"/>
      <c r="G1148" s="213"/>
      <c r="H1148" s="214"/>
    </row>
    <row r="1149" ht="22.5" spans="1:8">
      <c r="A1149" s="164" t="s">
        <v>649</v>
      </c>
      <c r="B1149" s="164"/>
      <c r="C1149" s="164"/>
      <c r="D1149" s="164"/>
      <c r="E1149" s="164"/>
      <c r="F1149" s="164"/>
      <c r="G1149" s="164"/>
      <c r="H1149" s="164"/>
    </row>
    <row r="1150" spans="1:8">
      <c r="A1150" s="200"/>
      <c r="B1150" s="201" t="s">
        <v>1</v>
      </c>
      <c r="C1150" s="201"/>
      <c r="D1150" s="201"/>
      <c r="E1150" s="201"/>
      <c r="F1150" s="201"/>
      <c r="G1150" s="200"/>
      <c r="H1150" s="168"/>
    </row>
    <row r="1151" spans="1:8">
      <c r="A1151" s="202" t="s">
        <v>2</v>
      </c>
      <c r="B1151" s="203" t="s">
        <v>3</v>
      </c>
      <c r="C1151" s="158" t="s">
        <v>4</v>
      </c>
      <c r="D1151" s="158" t="s">
        <v>5</v>
      </c>
      <c r="E1151" s="158" t="s">
        <v>6</v>
      </c>
      <c r="F1151" s="204" t="s">
        <v>7</v>
      </c>
      <c r="G1151" s="204" t="s">
        <v>8</v>
      </c>
      <c r="H1151" s="161" t="s">
        <v>650</v>
      </c>
    </row>
    <row r="1152" spans="1:8">
      <c r="A1152" s="202"/>
      <c r="B1152" s="203"/>
      <c r="C1152" s="158"/>
      <c r="D1152" s="158"/>
      <c r="E1152" s="158"/>
      <c r="F1152" s="205"/>
      <c r="G1152" s="205"/>
      <c r="H1152" s="161"/>
    </row>
    <row r="1153" spans="1:8">
      <c r="A1153" s="202"/>
      <c r="B1153" s="203"/>
      <c r="C1153" s="158"/>
      <c r="D1153" s="158"/>
      <c r="E1153" s="158"/>
      <c r="F1153" s="206"/>
      <c r="G1153" s="206"/>
      <c r="H1153" s="161"/>
    </row>
    <row r="1154" ht="14.25" spans="1:8">
      <c r="A1154" s="202"/>
      <c r="B1154" s="160" t="s">
        <v>10</v>
      </c>
      <c r="C1154" s="158"/>
      <c r="D1154" s="158"/>
      <c r="E1154" s="158"/>
      <c r="F1154" s="207"/>
      <c r="G1154" s="208"/>
      <c r="H1154" s="161"/>
    </row>
    <row r="1155" ht="14.25" spans="1:8">
      <c r="A1155" s="160"/>
      <c r="B1155" s="133" t="s">
        <v>214</v>
      </c>
      <c r="C1155" s="160"/>
      <c r="D1155" s="160"/>
      <c r="E1155" s="160"/>
      <c r="F1155" s="160"/>
      <c r="G1155" s="209">
        <f>G1156+G1157+G1158+G1159+G1160+G1161+G1162+G1163+G1164+G1165+G1166+G1167+G1168+G1169+G1170</f>
        <v>19700</v>
      </c>
      <c r="H1155" s="161"/>
    </row>
    <row r="1156" spans="1:8">
      <c r="A1156" s="158">
        <v>173</v>
      </c>
      <c r="B1156" s="158" t="s">
        <v>217</v>
      </c>
      <c r="C1156" s="158" t="s">
        <v>240</v>
      </c>
      <c r="D1156" s="158" t="s">
        <v>675</v>
      </c>
      <c r="E1156" s="158">
        <v>1</v>
      </c>
      <c r="F1156" s="158">
        <v>3700</v>
      </c>
      <c r="G1156" s="157">
        <v>900</v>
      </c>
      <c r="H1156" s="161" t="s">
        <v>676</v>
      </c>
    </row>
    <row r="1157" spans="1:8">
      <c r="A1157" s="158">
        <v>174</v>
      </c>
      <c r="B1157" s="158" t="s">
        <v>217</v>
      </c>
      <c r="C1157" s="158" t="s">
        <v>240</v>
      </c>
      <c r="D1157" s="158" t="s">
        <v>1035</v>
      </c>
      <c r="E1157" s="158">
        <v>1</v>
      </c>
      <c r="F1157" s="158">
        <v>3400</v>
      </c>
      <c r="G1157" s="157">
        <v>900</v>
      </c>
      <c r="H1157" s="160" t="s">
        <v>1036</v>
      </c>
    </row>
    <row r="1158" spans="1:8">
      <c r="A1158" s="158">
        <v>175</v>
      </c>
      <c r="B1158" s="158" t="s">
        <v>253</v>
      </c>
      <c r="C1158" s="158" t="s">
        <v>240</v>
      </c>
      <c r="D1158" s="158" t="s">
        <v>1037</v>
      </c>
      <c r="E1158" s="158">
        <v>1</v>
      </c>
      <c r="F1158" s="158">
        <v>3400</v>
      </c>
      <c r="G1158" s="157">
        <v>900</v>
      </c>
      <c r="H1158" s="161" t="s">
        <v>1038</v>
      </c>
    </row>
    <row r="1159" spans="1:8">
      <c r="A1159" s="158">
        <v>176</v>
      </c>
      <c r="B1159" s="158" t="s">
        <v>253</v>
      </c>
      <c r="C1159" s="158" t="s">
        <v>240</v>
      </c>
      <c r="D1159" s="158" t="s">
        <v>1039</v>
      </c>
      <c r="E1159" s="158">
        <v>1</v>
      </c>
      <c r="F1159" s="158">
        <v>3400</v>
      </c>
      <c r="G1159" s="157">
        <v>900</v>
      </c>
      <c r="H1159" s="161" t="s">
        <v>1040</v>
      </c>
    </row>
    <row r="1160" spans="1:8">
      <c r="A1160" s="158">
        <v>177</v>
      </c>
      <c r="B1160" s="158" t="s">
        <v>253</v>
      </c>
      <c r="C1160" s="158" t="s">
        <v>240</v>
      </c>
      <c r="D1160" s="158" t="s">
        <v>1041</v>
      </c>
      <c r="E1160" s="158">
        <v>1</v>
      </c>
      <c r="F1160" s="158">
        <v>3600</v>
      </c>
      <c r="G1160" s="157">
        <v>900</v>
      </c>
      <c r="H1160" s="161" t="s">
        <v>823</v>
      </c>
    </row>
    <row r="1161" spans="1:8">
      <c r="A1161" s="158">
        <v>178</v>
      </c>
      <c r="B1161" s="158" t="s">
        <v>253</v>
      </c>
      <c r="C1161" s="158" t="s">
        <v>240</v>
      </c>
      <c r="D1161" s="158" t="s">
        <v>1042</v>
      </c>
      <c r="E1161" s="158">
        <v>1</v>
      </c>
      <c r="F1161" s="158">
        <v>3400</v>
      </c>
      <c r="G1161" s="157">
        <v>900</v>
      </c>
      <c r="H1161" s="161" t="s">
        <v>1043</v>
      </c>
    </row>
    <row r="1162" spans="1:8">
      <c r="A1162" s="158">
        <v>179</v>
      </c>
      <c r="B1162" s="158" t="s">
        <v>217</v>
      </c>
      <c r="C1162" s="158" t="s">
        <v>240</v>
      </c>
      <c r="D1162" s="158" t="s">
        <v>1044</v>
      </c>
      <c r="E1162" s="158">
        <v>1</v>
      </c>
      <c r="F1162" s="158">
        <v>3400</v>
      </c>
      <c r="G1162" s="157">
        <v>900</v>
      </c>
      <c r="H1162" s="161" t="s">
        <v>1045</v>
      </c>
    </row>
    <row r="1163" spans="1:8">
      <c r="A1163" s="158">
        <v>180</v>
      </c>
      <c r="B1163" s="158" t="s">
        <v>250</v>
      </c>
      <c r="C1163" s="158" t="s">
        <v>240</v>
      </c>
      <c r="D1163" s="157" t="s">
        <v>1046</v>
      </c>
      <c r="E1163" s="157">
        <v>1</v>
      </c>
      <c r="F1163" s="157">
        <v>6400</v>
      </c>
      <c r="G1163" s="157">
        <v>1600</v>
      </c>
      <c r="H1163" s="157" t="s">
        <v>269</v>
      </c>
    </row>
    <row r="1164" spans="1:8">
      <c r="A1164" s="158">
        <v>181</v>
      </c>
      <c r="B1164" s="158" t="s">
        <v>237</v>
      </c>
      <c r="C1164" s="158" t="s">
        <v>240</v>
      </c>
      <c r="D1164" s="158" t="s">
        <v>1047</v>
      </c>
      <c r="E1164" s="158">
        <v>1</v>
      </c>
      <c r="F1164" s="158">
        <v>5550</v>
      </c>
      <c r="G1164" s="157">
        <v>1600</v>
      </c>
      <c r="H1164" s="160" t="s">
        <v>1048</v>
      </c>
    </row>
    <row r="1165" ht="24" spans="1:8">
      <c r="A1165" s="158">
        <v>182</v>
      </c>
      <c r="B1165" s="158" t="s">
        <v>1049</v>
      </c>
      <c r="C1165" s="158" t="s">
        <v>243</v>
      </c>
      <c r="D1165" s="158" t="s">
        <v>1050</v>
      </c>
      <c r="E1165" s="158">
        <v>1</v>
      </c>
      <c r="F1165" s="158">
        <v>7600</v>
      </c>
      <c r="G1165" s="157">
        <v>1600</v>
      </c>
      <c r="H1165" s="160" t="s">
        <v>962</v>
      </c>
    </row>
    <row r="1166" spans="1:8">
      <c r="A1166" s="158">
        <v>183</v>
      </c>
      <c r="B1166" s="158" t="s">
        <v>237</v>
      </c>
      <c r="C1166" s="158" t="s">
        <v>243</v>
      </c>
      <c r="D1166" s="158" t="s">
        <v>1051</v>
      </c>
      <c r="E1166" s="158">
        <v>1</v>
      </c>
      <c r="F1166" s="158">
        <v>6900</v>
      </c>
      <c r="G1166" s="157">
        <v>1600</v>
      </c>
      <c r="H1166" s="161" t="s">
        <v>1052</v>
      </c>
    </row>
    <row r="1167" spans="1:8">
      <c r="A1167" s="158">
        <v>184</v>
      </c>
      <c r="B1167" s="158" t="s">
        <v>237</v>
      </c>
      <c r="C1167" s="158" t="s">
        <v>243</v>
      </c>
      <c r="D1167" s="158" t="s">
        <v>1053</v>
      </c>
      <c r="E1167" s="158">
        <v>1</v>
      </c>
      <c r="F1167" s="158">
        <v>6800</v>
      </c>
      <c r="G1167" s="157">
        <v>1600</v>
      </c>
      <c r="H1167" s="210" t="s">
        <v>505</v>
      </c>
    </row>
    <row r="1168" ht="24" spans="1:8">
      <c r="A1168" s="158">
        <v>185</v>
      </c>
      <c r="B1168" s="158" t="s">
        <v>1049</v>
      </c>
      <c r="C1168" s="158" t="s">
        <v>243</v>
      </c>
      <c r="D1168" s="158" t="s">
        <v>1054</v>
      </c>
      <c r="E1168" s="158">
        <v>1</v>
      </c>
      <c r="F1168" s="158">
        <v>7600</v>
      </c>
      <c r="G1168" s="157">
        <v>1600</v>
      </c>
      <c r="H1168" s="210" t="s">
        <v>1055</v>
      </c>
    </row>
    <row r="1169" spans="1:8">
      <c r="A1169" s="158">
        <v>186</v>
      </c>
      <c r="B1169" s="158" t="s">
        <v>237</v>
      </c>
      <c r="C1169" s="158" t="s">
        <v>243</v>
      </c>
      <c r="D1169" s="158" t="s">
        <v>1056</v>
      </c>
      <c r="E1169" s="158">
        <v>1</v>
      </c>
      <c r="F1169" s="158">
        <v>6600</v>
      </c>
      <c r="G1169" s="157">
        <v>1600</v>
      </c>
      <c r="H1169" s="161" t="s">
        <v>1057</v>
      </c>
    </row>
    <row r="1170" ht="24" spans="1:8">
      <c r="A1170" s="158">
        <v>187</v>
      </c>
      <c r="B1170" s="158" t="s">
        <v>258</v>
      </c>
      <c r="C1170" s="158" t="s">
        <v>243</v>
      </c>
      <c r="D1170" s="158" t="s">
        <v>1058</v>
      </c>
      <c r="E1170" s="158">
        <v>1</v>
      </c>
      <c r="F1170" s="158">
        <v>9200</v>
      </c>
      <c r="G1170" s="215">
        <v>2200</v>
      </c>
      <c r="H1170" s="161" t="s">
        <v>706</v>
      </c>
    </row>
    <row r="1171" spans="1:8">
      <c r="A1171" s="211" t="s">
        <v>53</v>
      </c>
      <c r="B1171" s="211"/>
      <c r="C1171" s="211"/>
      <c r="D1171" s="211"/>
      <c r="E1171" s="211"/>
      <c r="F1171" s="211"/>
      <c r="G1171" s="211"/>
      <c r="H1171" s="212"/>
    </row>
    <row r="1172" spans="1:8">
      <c r="A1172" s="213" t="s">
        <v>54</v>
      </c>
      <c r="B1172" s="213"/>
      <c r="C1172" s="213"/>
      <c r="D1172" s="213"/>
      <c r="E1172" s="213"/>
      <c r="F1172" s="213"/>
      <c r="G1172" s="213"/>
      <c r="H1172" s="214"/>
    </row>
    <row r="1173" ht="22.5" spans="1:8">
      <c r="A1173" s="164" t="s">
        <v>649</v>
      </c>
      <c r="B1173" s="164"/>
      <c r="C1173" s="164"/>
      <c r="D1173" s="164"/>
      <c r="E1173" s="164"/>
      <c r="F1173" s="164"/>
      <c r="G1173" s="164"/>
      <c r="H1173" s="164"/>
    </row>
    <row r="1174" spans="1:8">
      <c r="A1174" s="200"/>
      <c r="B1174" s="201" t="s">
        <v>1</v>
      </c>
      <c r="C1174" s="201"/>
      <c r="D1174" s="201"/>
      <c r="E1174" s="201"/>
      <c r="F1174" s="201"/>
      <c r="G1174" s="200"/>
      <c r="H1174" s="168"/>
    </row>
    <row r="1175" spans="1:8">
      <c r="A1175" s="202" t="s">
        <v>2</v>
      </c>
      <c r="B1175" s="203" t="s">
        <v>3</v>
      </c>
      <c r="C1175" s="158" t="s">
        <v>4</v>
      </c>
      <c r="D1175" s="158" t="s">
        <v>5</v>
      </c>
      <c r="E1175" s="158" t="s">
        <v>6</v>
      </c>
      <c r="F1175" s="204" t="s">
        <v>7</v>
      </c>
      <c r="G1175" s="204" t="s">
        <v>8</v>
      </c>
      <c r="H1175" s="161" t="s">
        <v>650</v>
      </c>
    </row>
    <row r="1176" spans="1:8">
      <c r="A1176" s="202"/>
      <c r="B1176" s="203"/>
      <c r="C1176" s="158"/>
      <c r="D1176" s="158"/>
      <c r="E1176" s="158"/>
      <c r="F1176" s="205"/>
      <c r="G1176" s="205"/>
      <c r="H1176" s="161"/>
    </row>
    <row r="1177" spans="1:8">
      <c r="A1177" s="202"/>
      <c r="B1177" s="203"/>
      <c r="C1177" s="158"/>
      <c r="D1177" s="158"/>
      <c r="E1177" s="158"/>
      <c r="F1177" s="206"/>
      <c r="G1177" s="206"/>
      <c r="H1177" s="161"/>
    </row>
    <row r="1178" ht="14.25" spans="1:8">
      <c r="A1178" s="202"/>
      <c r="B1178" s="160" t="s">
        <v>10</v>
      </c>
      <c r="C1178" s="158"/>
      <c r="D1178" s="158"/>
      <c r="E1178" s="158"/>
      <c r="F1178" s="207"/>
      <c r="G1178" s="208"/>
      <c r="H1178" s="161"/>
    </row>
    <row r="1179" ht="14.25" spans="1:8">
      <c r="A1179" s="160"/>
      <c r="B1179" s="133" t="s">
        <v>214</v>
      </c>
      <c r="C1179" s="160"/>
      <c r="D1179" s="160"/>
      <c r="E1179" s="160"/>
      <c r="F1179" s="160"/>
      <c r="G1179" s="209">
        <f>G1180+G1181+G1182+G1183+G1184+G1185+G1186+G1187+G1188+G1189+G1190+G1191+G1192+G1193+G1194</f>
        <v>24200</v>
      </c>
      <c r="H1179" s="161"/>
    </row>
    <row r="1180" ht="24" spans="1:8">
      <c r="A1180" s="158">
        <v>188</v>
      </c>
      <c r="B1180" s="158" t="s">
        <v>258</v>
      </c>
      <c r="C1180" s="158" t="s">
        <v>243</v>
      </c>
      <c r="D1180" s="158" t="s">
        <v>1059</v>
      </c>
      <c r="E1180" s="158">
        <v>1</v>
      </c>
      <c r="F1180" s="158">
        <v>9200</v>
      </c>
      <c r="G1180" s="215">
        <v>2200</v>
      </c>
      <c r="H1180" s="160" t="s">
        <v>1060</v>
      </c>
    </row>
    <row r="1181" spans="1:8">
      <c r="A1181" s="158">
        <v>189</v>
      </c>
      <c r="B1181" s="158" t="s">
        <v>217</v>
      </c>
      <c r="C1181" s="158" t="s">
        <v>243</v>
      </c>
      <c r="D1181" s="158" t="s">
        <v>1061</v>
      </c>
      <c r="E1181" s="158">
        <v>1</v>
      </c>
      <c r="F1181" s="158">
        <v>3800</v>
      </c>
      <c r="G1181" s="157">
        <v>900</v>
      </c>
      <c r="H1181" s="161" t="s">
        <v>185</v>
      </c>
    </row>
    <row r="1182" ht="24" spans="1:8">
      <c r="A1182" s="158">
        <v>190</v>
      </c>
      <c r="B1182" s="158" t="s">
        <v>242</v>
      </c>
      <c r="C1182" s="158" t="s">
        <v>243</v>
      </c>
      <c r="D1182" s="158" t="s">
        <v>1062</v>
      </c>
      <c r="E1182" s="158">
        <v>1</v>
      </c>
      <c r="F1182" s="158">
        <v>8200</v>
      </c>
      <c r="G1182" s="157">
        <v>1600</v>
      </c>
      <c r="H1182" s="161" t="s">
        <v>1063</v>
      </c>
    </row>
    <row r="1183" ht="24" spans="1:8">
      <c r="A1183" s="158">
        <v>191</v>
      </c>
      <c r="B1183" s="158" t="s">
        <v>242</v>
      </c>
      <c r="C1183" s="158" t="s">
        <v>243</v>
      </c>
      <c r="D1183" s="158" t="s">
        <v>1064</v>
      </c>
      <c r="E1183" s="158">
        <v>1</v>
      </c>
      <c r="F1183" s="158">
        <v>8200</v>
      </c>
      <c r="G1183" s="157">
        <v>1600</v>
      </c>
      <c r="H1183" s="161" t="s">
        <v>285</v>
      </c>
    </row>
    <row r="1184" spans="1:8">
      <c r="A1184" s="203">
        <v>192</v>
      </c>
      <c r="B1184" s="157" t="s">
        <v>215</v>
      </c>
      <c r="C1184" s="157" t="s">
        <v>216</v>
      </c>
      <c r="D1184" s="157" t="s">
        <v>1065</v>
      </c>
      <c r="E1184" s="157">
        <v>1</v>
      </c>
      <c r="F1184" s="157">
        <v>11500</v>
      </c>
      <c r="G1184" s="157">
        <v>2200</v>
      </c>
      <c r="H1184" s="157" t="s">
        <v>1066</v>
      </c>
    </row>
    <row r="1185" spans="1:8">
      <c r="A1185" s="203">
        <v>193</v>
      </c>
      <c r="B1185" s="157" t="s">
        <v>215</v>
      </c>
      <c r="C1185" s="157" t="s">
        <v>216</v>
      </c>
      <c r="D1185" s="159" t="s">
        <v>198</v>
      </c>
      <c r="E1185" s="157">
        <v>1</v>
      </c>
      <c r="F1185" s="157">
        <v>11500</v>
      </c>
      <c r="G1185" s="157">
        <v>2200</v>
      </c>
      <c r="H1185" s="157" t="s">
        <v>199</v>
      </c>
    </row>
    <row r="1186" spans="1:8">
      <c r="A1186" s="203">
        <v>194</v>
      </c>
      <c r="B1186" s="157" t="s">
        <v>250</v>
      </c>
      <c r="C1186" s="157" t="s">
        <v>255</v>
      </c>
      <c r="D1186" s="159" t="s">
        <v>802</v>
      </c>
      <c r="E1186" s="157">
        <v>1</v>
      </c>
      <c r="F1186" s="157">
        <v>5500</v>
      </c>
      <c r="G1186" s="157">
        <v>1600</v>
      </c>
      <c r="H1186" s="157" t="s">
        <v>271</v>
      </c>
    </row>
    <row r="1187" spans="1:8">
      <c r="A1187" s="203">
        <v>195</v>
      </c>
      <c r="B1187" s="159" t="s">
        <v>232</v>
      </c>
      <c r="C1187" s="159" t="s">
        <v>218</v>
      </c>
      <c r="D1187" s="159" t="s">
        <v>1067</v>
      </c>
      <c r="E1187" s="157">
        <v>1</v>
      </c>
      <c r="F1187" s="157">
        <v>7100</v>
      </c>
      <c r="G1187" s="157">
        <v>1600</v>
      </c>
      <c r="H1187" s="157" t="s">
        <v>1068</v>
      </c>
    </row>
    <row r="1188" spans="1:8">
      <c r="A1188" s="203">
        <v>196</v>
      </c>
      <c r="B1188" s="159" t="s">
        <v>232</v>
      </c>
      <c r="C1188" s="159" t="s">
        <v>218</v>
      </c>
      <c r="D1188" s="159" t="s">
        <v>1069</v>
      </c>
      <c r="E1188" s="157">
        <v>1</v>
      </c>
      <c r="F1188" s="157">
        <v>7100</v>
      </c>
      <c r="G1188" s="157">
        <v>1600</v>
      </c>
      <c r="H1188" s="157" t="s">
        <v>1070</v>
      </c>
    </row>
    <row r="1189" spans="1:8">
      <c r="A1189" s="203">
        <v>197</v>
      </c>
      <c r="B1189" s="157" t="s">
        <v>215</v>
      </c>
      <c r="C1189" s="157" t="s">
        <v>216</v>
      </c>
      <c r="D1189" s="159" t="s">
        <v>736</v>
      </c>
      <c r="E1189" s="157">
        <v>1</v>
      </c>
      <c r="F1189" s="157">
        <v>11700</v>
      </c>
      <c r="G1189" s="157">
        <v>2200</v>
      </c>
      <c r="H1189" s="157" t="s">
        <v>737</v>
      </c>
    </row>
    <row r="1190" spans="1:8">
      <c r="A1190" s="203">
        <v>198</v>
      </c>
      <c r="B1190" s="159" t="s">
        <v>220</v>
      </c>
      <c r="C1190" s="159" t="s">
        <v>221</v>
      </c>
      <c r="D1190" s="159" t="s">
        <v>1071</v>
      </c>
      <c r="E1190" s="157">
        <v>1</v>
      </c>
      <c r="F1190" s="157">
        <v>11200</v>
      </c>
      <c r="G1190" s="157">
        <v>2200</v>
      </c>
      <c r="H1190" s="157" t="s">
        <v>720</v>
      </c>
    </row>
    <row r="1191" spans="1:8">
      <c r="A1191" s="203">
        <v>199</v>
      </c>
      <c r="B1191" s="159" t="s">
        <v>217</v>
      </c>
      <c r="C1191" s="159" t="s">
        <v>218</v>
      </c>
      <c r="D1191" s="159" t="s">
        <v>1072</v>
      </c>
      <c r="E1191" s="157">
        <v>1</v>
      </c>
      <c r="F1191" s="157">
        <v>3800</v>
      </c>
      <c r="G1191" s="157">
        <v>900</v>
      </c>
      <c r="H1191" s="157" t="s">
        <v>507</v>
      </c>
    </row>
    <row r="1192" spans="1:8">
      <c r="A1192" s="203">
        <v>200</v>
      </c>
      <c r="B1192" s="159" t="s">
        <v>253</v>
      </c>
      <c r="C1192" s="157" t="s">
        <v>255</v>
      </c>
      <c r="D1192" s="159" t="s">
        <v>814</v>
      </c>
      <c r="E1192" s="157">
        <v>1</v>
      </c>
      <c r="F1192" s="157">
        <v>3000</v>
      </c>
      <c r="G1192" s="157">
        <v>900</v>
      </c>
      <c r="H1192" s="157" t="s">
        <v>639</v>
      </c>
    </row>
    <row r="1193" spans="1:8">
      <c r="A1193" s="203">
        <v>201</v>
      </c>
      <c r="B1193" s="159" t="s">
        <v>237</v>
      </c>
      <c r="C1193" s="157" t="s">
        <v>255</v>
      </c>
      <c r="D1193" s="159" t="s">
        <v>596</v>
      </c>
      <c r="E1193" s="157">
        <v>1</v>
      </c>
      <c r="F1193" s="157">
        <v>5400</v>
      </c>
      <c r="G1193" s="157">
        <v>1600</v>
      </c>
      <c r="H1193" s="157" t="s">
        <v>597</v>
      </c>
    </row>
    <row r="1194" spans="1:8">
      <c r="A1194" s="203">
        <v>202</v>
      </c>
      <c r="B1194" s="159" t="s">
        <v>217</v>
      </c>
      <c r="C1194" s="157" t="s">
        <v>255</v>
      </c>
      <c r="D1194" s="159" t="s">
        <v>150</v>
      </c>
      <c r="E1194" s="157">
        <v>1</v>
      </c>
      <c r="F1194" s="157">
        <v>3000</v>
      </c>
      <c r="G1194" s="157">
        <v>900</v>
      </c>
      <c r="H1194" s="157" t="s">
        <v>809</v>
      </c>
    </row>
    <row r="1195" spans="1:8">
      <c r="A1195" s="211" t="s">
        <v>53</v>
      </c>
      <c r="B1195" s="211"/>
      <c r="C1195" s="211"/>
      <c r="D1195" s="211"/>
      <c r="E1195" s="211"/>
      <c r="F1195" s="211"/>
      <c r="G1195" s="211"/>
      <c r="H1195" s="212"/>
    </row>
    <row r="1196" spans="1:8">
      <c r="A1196" s="213" t="s">
        <v>54</v>
      </c>
      <c r="B1196" s="213"/>
      <c r="C1196" s="213"/>
      <c r="D1196" s="213"/>
      <c r="E1196" s="213"/>
      <c r="F1196" s="213"/>
      <c r="G1196" s="213"/>
      <c r="H1196" s="214"/>
    </row>
    <row r="1197" ht="22.5" spans="1:8">
      <c r="A1197" s="164" t="s">
        <v>649</v>
      </c>
      <c r="B1197" s="164"/>
      <c r="C1197" s="164"/>
      <c r="D1197" s="164"/>
      <c r="E1197" s="164"/>
      <c r="F1197" s="164"/>
      <c r="G1197" s="164"/>
      <c r="H1197" s="164"/>
    </row>
    <row r="1198" spans="1:8">
      <c r="A1198" s="200"/>
      <c r="B1198" s="201" t="s">
        <v>1</v>
      </c>
      <c r="C1198" s="201"/>
      <c r="D1198" s="201"/>
      <c r="E1198" s="201"/>
      <c r="F1198" s="201"/>
      <c r="G1198" s="200"/>
      <c r="H1198" s="168"/>
    </row>
    <row r="1199" spans="1:8">
      <c r="A1199" s="202" t="s">
        <v>2</v>
      </c>
      <c r="B1199" s="203" t="s">
        <v>3</v>
      </c>
      <c r="C1199" s="158" t="s">
        <v>4</v>
      </c>
      <c r="D1199" s="158" t="s">
        <v>5</v>
      </c>
      <c r="E1199" s="158" t="s">
        <v>6</v>
      </c>
      <c r="F1199" s="204" t="s">
        <v>7</v>
      </c>
      <c r="G1199" s="204" t="s">
        <v>8</v>
      </c>
      <c r="H1199" s="161" t="s">
        <v>650</v>
      </c>
    </row>
    <row r="1200" spans="1:8">
      <c r="A1200" s="202"/>
      <c r="B1200" s="203"/>
      <c r="C1200" s="158"/>
      <c r="D1200" s="158"/>
      <c r="E1200" s="158"/>
      <c r="F1200" s="205"/>
      <c r="G1200" s="205"/>
      <c r="H1200" s="161"/>
    </row>
    <row r="1201" spans="1:8">
      <c r="A1201" s="202"/>
      <c r="B1201" s="203"/>
      <c r="C1201" s="158"/>
      <c r="D1201" s="158"/>
      <c r="E1201" s="158"/>
      <c r="F1201" s="206"/>
      <c r="G1201" s="206"/>
      <c r="H1201" s="161"/>
    </row>
    <row r="1202" spans="1:8">
      <c r="A1202" s="202"/>
      <c r="B1202" s="160" t="s">
        <v>10</v>
      </c>
      <c r="C1202" s="158"/>
      <c r="D1202" s="158"/>
      <c r="E1202" s="158"/>
      <c r="F1202" s="216"/>
      <c r="G1202" s="206"/>
      <c r="H1202" s="161"/>
    </row>
    <row r="1203" ht="14.25" spans="1:8">
      <c r="A1203" s="160"/>
      <c r="B1203" s="133" t="s">
        <v>214</v>
      </c>
      <c r="C1203" s="160"/>
      <c r="D1203" s="160"/>
      <c r="E1203" s="160"/>
      <c r="F1203" s="160"/>
      <c r="G1203" s="209">
        <f>G1204+G1205+G1206+G1207+G1208+G1209+G1210+G1211+G1212+G1213+G1214+G1215+G1216+G1217+G1218</f>
        <v>22100</v>
      </c>
      <c r="H1203" s="161"/>
    </row>
    <row r="1204" spans="1:8">
      <c r="A1204" s="158">
        <v>203</v>
      </c>
      <c r="B1204" s="157" t="s">
        <v>250</v>
      </c>
      <c r="C1204" s="157" t="s">
        <v>255</v>
      </c>
      <c r="D1204" s="157" t="s">
        <v>1073</v>
      </c>
      <c r="E1204" s="157">
        <v>1</v>
      </c>
      <c r="F1204" s="157">
        <v>5500</v>
      </c>
      <c r="G1204" s="157">
        <v>1600</v>
      </c>
      <c r="H1204" s="157" t="s">
        <v>660</v>
      </c>
    </row>
    <row r="1205" spans="1:8">
      <c r="A1205" s="158">
        <v>204</v>
      </c>
      <c r="B1205" s="157" t="s">
        <v>256</v>
      </c>
      <c r="C1205" s="157" t="s">
        <v>257</v>
      </c>
      <c r="D1205" s="157" t="s">
        <v>671</v>
      </c>
      <c r="E1205" s="157">
        <v>1</v>
      </c>
      <c r="F1205" s="157">
        <v>3500</v>
      </c>
      <c r="G1205" s="157">
        <v>900</v>
      </c>
      <c r="H1205" s="157" t="s">
        <v>1074</v>
      </c>
    </row>
    <row r="1206" spans="1:8">
      <c r="A1206" s="217">
        <v>205</v>
      </c>
      <c r="B1206" s="159" t="s">
        <v>1075</v>
      </c>
      <c r="C1206" s="159" t="s">
        <v>261</v>
      </c>
      <c r="D1206" s="159" t="s">
        <v>1076</v>
      </c>
      <c r="E1206" s="159">
        <v>1</v>
      </c>
      <c r="F1206" s="159">
        <v>3500</v>
      </c>
      <c r="G1206" s="159">
        <v>900</v>
      </c>
      <c r="H1206" s="159" t="s">
        <v>1068</v>
      </c>
    </row>
    <row r="1207" spans="1:8">
      <c r="A1207" s="158">
        <v>206</v>
      </c>
      <c r="B1207" s="157" t="s">
        <v>220</v>
      </c>
      <c r="C1207" s="157" t="s">
        <v>221</v>
      </c>
      <c r="D1207" s="159" t="s">
        <v>59</v>
      </c>
      <c r="E1207" s="157">
        <v>1</v>
      </c>
      <c r="F1207" s="157">
        <v>11200</v>
      </c>
      <c r="G1207" s="157">
        <v>2200</v>
      </c>
      <c r="H1207" s="157" t="s">
        <v>52</v>
      </c>
    </row>
    <row r="1208" spans="1:8">
      <c r="A1208" s="158">
        <v>207</v>
      </c>
      <c r="B1208" s="159" t="s">
        <v>983</v>
      </c>
      <c r="C1208" s="159" t="s">
        <v>218</v>
      </c>
      <c r="D1208" s="159" t="s">
        <v>1077</v>
      </c>
      <c r="E1208" s="157">
        <v>1</v>
      </c>
      <c r="F1208" s="157">
        <v>5600</v>
      </c>
      <c r="G1208" s="157">
        <v>900</v>
      </c>
      <c r="H1208" s="157" t="s">
        <v>1078</v>
      </c>
    </row>
    <row r="1209" spans="1:8">
      <c r="A1209" s="158">
        <v>208</v>
      </c>
      <c r="B1209" s="159" t="s">
        <v>217</v>
      </c>
      <c r="C1209" s="159" t="s">
        <v>218</v>
      </c>
      <c r="D1209" s="159" t="s">
        <v>847</v>
      </c>
      <c r="E1209" s="157">
        <v>1</v>
      </c>
      <c r="F1209" s="157">
        <v>3900</v>
      </c>
      <c r="G1209" s="157">
        <v>900</v>
      </c>
      <c r="H1209" s="157" t="s">
        <v>1079</v>
      </c>
    </row>
    <row r="1210" spans="1:8">
      <c r="A1210" s="158">
        <v>209</v>
      </c>
      <c r="B1210" s="159" t="s">
        <v>220</v>
      </c>
      <c r="C1210" s="159" t="s">
        <v>221</v>
      </c>
      <c r="D1210" s="159" t="s">
        <v>1080</v>
      </c>
      <c r="E1210" s="157">
        <v>1</v>
      </c>
      <c r="F1210" s="157">
        <v>10700</v>
      </c>
      <c r="G1210" s="157">
        <v>2200</v>
      </c>
      <c r="H1210" s="157" t="s">
        <v>1081</v>
      </c>
    </row>
    <row r="1211" spans="1:8">
      <c r="A1211" s="158">
        <v>210</v>
      </c>
      <c r="B1211" s="157" t="s">
        <v>215</v>
      </c>
      <c r="C1211" s="157" t="s">
        <v>216</v>
      </c>
      <c r="D1211" s="159" t="s">
        <v>207</v>
      </c>
      <c r="E1211" s="157">
        <v>1</v>
      </c>
      <c r="F1211" s="157">
        <v>12200</v>
      </c>
      <c r="G1211" s="157">
        <v>2200</v>
      </c>
      <c r="H1211" s="157" t="s">
        <v>208</v>
      </c>
    </row>
    <row r="1212" spans="1:8">
      <c r="A1212" s="158">
        <v>211</v>
      </c>
      <c r="B1212" s="157" t="s">
        <v>215</v>
      </c>
      <c r="C1212" s="157" t="s">
        <v>216</v>
      </c>
      <c r="D1212" s="159" t="s">
        <v>209</v>
      </c>
      <c r="E1212" s="157">
        <v>1</v>
      </c>
      <c r="F1212" s="157">
        <v>12200</v>
      </c>
      <c r="G1212" s="157">
        <v>2200</v>
      </c>
      <c r="H1212" s="157" t="s">
        <v>210</v>
      </c>
    </row>
    <row r="1213" spans="1:8">
      <c r="A1213" s="158">
        <v>212</v>
      </c>
      <c r="B1213" s="159" t="s">
        <v>217</v>
      </c>
      <c r="C1213" s="159" t="s">
        <v>218</v>
      </c>
      <c r="D1213" s="159" t="s">
        <v>1082</v>
      </c>
      <c r="E1213" s="157">
        <v>1</v>
      </c>
      <c r="F1213" s="157">
        <v>3900</v>
      </c>
      <c r="G1213" s="157">
        <v>900</v>
      </c>
      <c r="H1213" s="157" t="s">
        <v>1083</v>
      </c>
    </row>
    <row r="1214" spans="1:8">
      <c r="A1214" s="158">
        <v>213</v>
      </c>
      <c r="B1214" s="157" t="s">
        <v>256</v>
      </c>
      <c r="C1214" s="157" t="s">
        <v>257</v>
      </c>
      <c r="D1214" s="159" t="s">
        <v>1084</v>
      </c>
      <c r="E1214" s="157">
        <v>1</v>
      </c>
      <c r="F1214" s="157">
        <v>3500</v>
      </c>
      <c r="G1214" s="157">
        <v>900</v>
      </c>
      <c r="H1214" s="157" t="s">
        <v>19</v>
      </c>
    </row>
    <row r="1215" ht="24" spans="1:8">
      <c r="A1215" s="158">
        <v>214</v>
      </c>
      <c r="B1215" s="218" t="s">
        <v>893</v>
      </c>
      <c r="C1215" s="157" t="s">
        <v>261</v>
      </c>
      <c r="D1215" s="159" t="s">
        <v>1085</v>
      </c>
      <c r="E1215" s="157">
        <v>1</v>
      </c>
      <c r="F1215" s="157">
        <v>8000</v>
      </c>
      <c r="G1215" s="157">
        <v>2200</v>
      </c>
      <c r="H1215" s="157" t="s">
        <v>116</v>
      </c>
    </row>
    <row r="1216" spans="1:8">
      <c r="A1216" s="158">
        <v>215</v>
      </c>
      <c r="B1216" s="159" t="s">
        <v>253</v>
      </c>
      <c r="C1216" s="159" t="s">
        <v>255</v>
      </c>
      <c r="D1216" s="159" t="s">
        <v>158</v>
      </c>
      <c r="E1216" s="157">
        <v>1</v>
      </c>
      <c r="F1216" s="157">
        <v>3000</v>
      </c>
      <c r="G1216" s="157">
        <v>900</v>
      </c>
      <c r="H1216" s="157" t="s">
        <v>159</v>
      </c>
    </row>
    <row r="1217" spans="1:8">
      <c r="A1217" s="158">
        <v>216</v>
      </c>
      <c r="B1217" s="159" t="s">
        <v>1086</v>
      </c>
      <c r="C1217" s="157" t="s">
        <v>216</v>
      </c>
      <c r="D1217" s="159" t="s">
        <v>1087</v>
      </c>
      <c r="E1217" s="157">
        <v>1</v>
      </c>
      <c r="F1217" s="157">
        <v>8400</v>
      </c>
      <c r="G1217" s="157">
        <v>1600</v>
      </c>
      <c r="H1217" s="157" t="s">
        <v>949</v>
      </c>
    </row>
    <row r="1218" spans="1:8">
      <c r="A1218" s="158">
        <v>217</v>
      </c>
      <c r="B1218" s="159" t="s">
        <v>1088</v>
      </c>
      <c r="C1218" s="159" t="s">
        <v>1089</v>
      </c>
      <c r="D1218" s="159" t="s">
        <v>1090</v>
      </c>
      <c r="E1218" s="157">
        <v>1</v>
      </c>
      <c r="F1218" s="157">
        <v>7500</v>
      </c>
      <c r="G1218" s="219">
        <v>1600</v>
      </c>
      <c r="H1218" s="157" t="s">
        <v>44</v>
      </c>
    </row>
    <row r="1219" spans="1:8">
      <c r="A1219" s="211" t="s">
        <v>53</v>
      </c>
      <c r="B1219" s="211"/>
      <c r="C1219" s="211"/>
      <c r="D1219" s="211"/>
      <c r="E1219" s="211"/>
      <c r="F1219" s="211"/>
      <c r="G1219" s="211"/>
      <c r="H1219" s="212"/>
    </row>
    <row r="1220" spans="1:8">
      <c r="A1220" s="213" t="s">
        <v>54</v>
      </c>
      <c r="B1220" s="213"/>
      <c r="C1220" s="213"/>
      <c r="D1220" s="213"/>
      <c r="E1220" s="213"/>
      <c r="F1220" s="213"/>
      <c r="G1220" s="213"/>
      <c r="H1220" s="214"/>
    </row>
    <row r="1221" ht="22.5" spans="1:8">
      <c r="A1221" s="164" t="s">
        <v>649</v>
      </c>
      <c r="B1221" s="164"/>
      <c r="C1221" s="164"/>
      <c r="D1221" s="164"/>
      <c r="E1221" s="164"/>
      <c r="F1221" s="164"/>
      <c r="G1221" s="164"/>
      <c r="H1221" s="164"/>
    </row>
    <row r="1222" spans="1:8">
      <c r="A1222" s="200"/>
      <c r="B1222" s="201" t="s">
        <v>1</v>
      </c>
      <c r="C1222" s="201"/>
      <c r="D1222" s="201"/>
      <c r="E1222" s="201"/>
      <c r="F1222" s="201"/>
      <c r="G1222" s="200"/>
      <c r="H1222" s="168"/>
    </row>
    <row r="1223" spans="1:8">
      <c r="A1223" s="202" t="s">
        <v>2</v>
      </c>
      <c r="B1223" s="203" t="s">
        <v>3</v>
      </c>
      <c r="C1223" s="158" t="s">
        <v>4</v>
      </c>
      <c r="D1223" s="158" t="s">
        <v>5</v>
      </c>
      <c r="E1223" s="158" t="s">
        <v>6</v>
      </c>
      <c r="F1223" s="204" t="s">
        <v>7</v>
      </c>
      <c r="G1223" s="204" t="s">
        <v>8</v>
      </c>
      <c r="H1223" s="161" t="s">
        <v>650</v>
      </c>
    </row>
    <row r="1224" spans="1:8">
      <c r="A1224" s="202"/>
      <c r="B1224" s="203"/>
      <c r="C1224" s="158"/>
      <c r="D1224" s="158"/>
      <c r="E1224" s="158"/>
      <c r="F1224" s="205"/>
      <c r="G1224" s="205"/>
      <c r="H1224" s="161"/>
    </row>
    <row r="1225" spans="1:8">
      <c r="A1225" s="202"/>
      <c r="B1225" s="203"/>
      <c r="C1225" s="158"/>
      <c r="D1225" s="158"/>
      <c r="E1225" s="158"/>
      <c r="F1225" s="206"/>
      <c r="G1225" s="206"/>
      <c r="H1225" s="161"/>
    </row>
    <row r="1226" spans="1:8">
      <c r="A1226" s="202"/>
      <c r="B1226" s="160" t="s">
        <v>10</v>
      </c>
      <c r="C1226" s="158"/>
      <c r="D1226" s="158"/>
      <c r="E1226" s="158"/>
      <c r="F1226" s="216"/>
      <c r="G1226" s="206"/>
      <c r="H1226" s="161"/>
    </row>
    <row r="1227" ht="14.25" spans="1:8">
      <c r="A1227" s="160"/>
      <c r="B1227" s="133" t="s">
        <v>214</v>
      </c>
      <c r="C1227" s="160"/>
      <c r="D1227" s="160"/>
      <c r="E1227" s="160"/>
      <c r="F1227" s="160"/>
      <c r="G1227" s="209">
        <f>G1228+G1229+G1230+G1231+G1232+G1233+G1234+G1235+G1236+G1237+G1238+G1239+G1240+G1241+G1242</f>
        <v>18900</v>
      </c>
      <c r="H1227" s="161"/>
    </row>
    <row r="1228" spans="1:8">
      <c r="A1228" s="158">
        <v>218</v>
      </c>
      <c r="B1228" s="159" t="s">
        <v>1088</v>
      </c>
      <c r="C1228" s="159" t="s">
        <v>1089</v>
      </c>
      <c r="D1228" s="157" t="s">
        <v>1091</v>
      </c>
      <c r="E1228" s="157">
        <v>1</v>
      </c>
      <c r="F1228" s="157">
        <v>7500</v>
      </c>
      <c r="G1228" s="219">
        <v>1600</v>
      </c>
      <c r="H1228" s="157" t="s">
        <v>1092</v>
      </c>
    </row>
    <row r="1229" spans="1:8">
      <c r="A1229" s="158">
        <v>219</v>
      </c>
      <c r="B1229" s="159" t="s">
        <v>1093</v>
      </c>
      <c r="C1229" s="159" t="s">
        <v>1089</v>
      </c>
      <c r="D1229" s="157" t="s">
        <v>1094</v>
      </c>
      <c r="E1229" s="157">
        <v>1</v>
      </c>
      <c r="F1229" s="157">
        <v>3000</v>
      </c>
      <c r="G1229" s="157">
        <v>300</v>
      </c>
      <c r="H1229" s="157" t="s">
        <v>159</v>
      </c>
    </row>
    <row r="1230" spans="1:8">
      <c r="A1230" s="158">
        <v>220</v>
      </c>
      <c r="B1230" s="157" t="s">
        <v>256</v>
      </c>
      <c r="C1230" s="157" t="s">
        <v>257</v>
      </c>
      <c r="D1230" s="159" t="s">
        <v>755</v>
      </c>
      <c r="E1230" s="157">
        <v>1</v>
      </c>
      <c r="F1230" s="157">
        <v>3500</v>
      </c>
      <c r="G1230" s="157">
        <v>900</v>
      </c>
      <c r="H1230" s="157" t="s">
        <v>756</v>
      </c>
    </row>
    <row r="1231" spans="1:8">
      <c r="A1231" s="158">
        <v>221</v>
      </c>
      <c r="B1231" s="157" t="s">
        <v>256</v>
      </c>
      <c r="C1231" s="157" t="s">
        <v>257</v>
      </c>
      <c r="D1231" s="159" t="s">
        <v>778</v>
      </c>
      <c r="E1231" s="157">
        <v>1</v>
      </c>
      <c r="F1231" s="157">
        <v>3500</v>
      </c>
      <c r="G1231" s="157">
        <v>900</v>
      </c>
      <c r="H1231" s="157" t="s">
        <v>405</v>
      </c>
    </row>
    <row r="1232" spans="1:8">
      <c r="A1232" s="158">
        <v>222</v>
      </c>
      <c r="B1232" s="157" t="s">
        <v>256</v>
      </c>
      <c r="C1232" s="157" t="s">
        <v>257</v>
      </c>
      <c r="D1232" s="159" t="s">
        <v>753</v>
      </c>
      <c r="E1232" s="157">
        <v>1</v>
      </c>
      <c r="F1232" s="157">
        <v>3500</v>
      </c>
      <c r="G1232" s="157">
        <v>900</v>
      </c>
      <c r="H1232" s="157" t="s">
        <v>754</v>
      </c>
    </row>
    <row r="1233" spans="1:8">
      <c r="A1233" s="158">
        <v>223</v>
      </c>
      <c r="B1233" s="157" t="s">
        <v>881</v>
      </c>
      <c r="C1233" s="159" t="s">
        <v>882</v>
      </c>
      <c r="D1233" s="159" t="s">
        <v>1095</v>
      </c>
      <c r="E1233" s="157">
        <v>1</v>
      </c>
      <c r="F1233" s="157">
        <v>7000</v>
      </c>
      <c r="G1233" s="157">
        <v>2200</v>
      </c>
      <c r="H1233" s="157" t="s">
        <v>1096</v>
      </c>
    </row>
    <row r="1234" spans="1:8">
      <c r="A1234" s="158">
        <v>224</v>
      </c>
      <c r="B1234" s="157" t="s">
        <v>881</v>
      </c>
      <c r="C1234" s="159" t="s">
        <v>882</v>
      </c>
      <c r="D1234" s="159" t="s">
        <v>1097</v>
      </c>
      <c r="E1234" s="157">
        <v>1</v>
      </c>
      <c r="F1234" s="157">
        <v>7600</v>
      </c>
      <c r="G1234" s="157">
        <v>2200</v>
      </c>
      <c r="H1234" s="157" t="s">
        <v>1098</v>
      </c>
    </row>
    <row r="1235" spans="1:8">
      <c r="A1235" s="217">
        <v>225</v>
      </c>
      <c r="B1235" s="159" t="s">
        <v>1075</v>
      </c>
      <c r="C1235" s="159" t="s">
        <v>261</v>
      </c>
      <c r="D1235" s="159" t="s">
        <v>1099</v>
      </c>
      <c r="E1235" s="159">
        <v>1</v>
      </c>
      <c r="F1235" s="159">
        <v>3600</v>
      </c>
      <c r="G1235" s="159">
        <v>900</v>
      </c>
      <c r="H1235" s="159" t="s">
        <v>1100</v>
      </c>
    </row>
    <row r="1236" spans="1:8">
      <c r="A1236" s="158">
        <v>226</v>
      </c>
      <c r="B1236" s="157" t="s">
        <v>256</v>
      </c>
      <c r="C1236" s="157" t="s">
        <v>257</v>
      </c>
      <c r="D1236" s="159" t="s">
        <v>1101</v>
      </c>
      <c r="E1236" s="157">
        <v>1</v>
      </c>
      <c r="F1236" s="157">
        <v>3500</v>
      </c>
      <c r="G1236" s="157">
        <v>900</v>
      </c>
      <c r="H1236" s="157" t="s">
        <v>859</v>
      </c>
    </row>
    <row r="1237" spans="1:8">
      <c r="A1237" s="158">
        <v>227</v>
      </c>
      <c r="B1237" s="157" t="s">
        <v>256</v>
      </c>
      <c r="C1237" s="157" t="s">
        <v>257</v>
      </c>
      <c r="D1237" s="159" t="s">
        <v>1102</v>
      </c>
      <c r="E1237" s="157">
        <v>1</v>
      </c>
      <c r="F1237" s="157">
        <v>3500</v>
      </c>
      <c r="G1237" s="157">
        <v>900</v>
      </c>
      <c r="H1237" s="157" t="s">
        <v>190</v>
      </c>
    </row>
    <row r="1238" spans="1:8">
      <c r="A1238" s="158">
        <v>228</v>
      </c>
      <c r="B1238" s="157" t="s">
        <v>884</v>
      </c>
      <c r="C1238" s="159" t="s">
        <v>882</v>
      </c>
      <c r="D1238" s="159" t="s">
        <v>1103</v>
      </c>
      <c r="E1238" s="157">
        <v>1</v>
      </c>
      <c r="F1238" s="157">
        <v>5700</v>
      </c>
      <c r="G1238" s="157">
        <v>1600</v>
      </c>
      <c r="H1238" s="157" t="s">
        <v>1104</v>
      </c>
    </row>
    <row r="1239" spans="1:8">
      <c r="A1239" s="158">
        <v>229</v>
      </c>
      <c r="B1239" s="157" t="s">
        <v>881</v>
      </c>
      <c r="C1239" s="159" t="s">
        <v>882</v>
      </c>
      <c r="D1239" s="159" t="s">
        <v>1105</v>
      </c>
      <c r="E1239" s="157">
        <v>1</v>
      </c>
      <c r="F1239" s="157">
        <v>7600</v>
      </c>
      <c r="G1239" s="157">
        <v>2200</v>
      </c>
      <c r="H1239" s="157" t="s">
        <v>1066</v>
      </c>
    </row>
    <row r="1240" spans="1:8">
      <c r="A1240" s="158">
        <v>230</v>
      </c>
      <c r="B1240" s="157" t="s">
        <v>256</v>
      </c>
      <c r="C1240" s="157" t="s">
        <v>257</v>
      </c>
      <c r="D1240" s="159" t="s">
        <v>656</v>
      </c>
      <c r="E1240" s="157">
        <v>1</v>
      </c>
      <c r="F1240" s="157">
        <v>3500</v>
      </c>
      <c r="G1240" s="157">
        <v>900</v>
      </c>
      <c r="H1240" s="157" t="s">
        <v>1106</v>
      </c>
    </row>
    <row r="1241" spans="1:8">
      <c r="A1241" s="158">
        <v>231</v>
      </c>
      <c r="B1241" s="157" t="s">
        <v>256</v>
      </c>
      <c r="C1241" s="157" t="s">
        <v>257</v>
      </c>
      <c r="D1241" s="159" t="s">
        <v>779</v>
      </c>
      <c r="E1241" s="157">
        <v>1</v>
      </c>
      <c r="F1241" s="157">
        <v>3500</v>
      </c>
      <c r="G1241" s="157">
        <v>900</v>
      </c>
      <c r="H1241" s="157" t="s">
        <v>780</v>
      </c>
    </row>
    <row r="1242" spans="1:8">
      <c r="A1242" s="158">
        <v>232</v>
      </c>
      <c r="B1242" s="159" t="s">
        <v>1107</v>
      </c>
      <c r="C1242" s="159" t="s">
        <v>882</v>
      </c>
      <c r="D1242" s="159" t="s">
        <v>1108</v>
      </c>
      <c r="E1242" s="157">
        <v>1</v>
      </c>
      <c r="F1242" s="157">
        <v>5300</v>
      </c>
      <c r="G1242" s="157">
        <v>1600</v>
      </c>
      <c r="H1242" s="157" t="s">
        <v>807</v>
      </c>
    </row>
    <row r="1243" spans="1:8">
      <c r="A1243" s="211" t="s">
        <v>53</v>
      </c>
      <c r="B1243" s="211"/>
      <c r="C1243" s="211"/>
      <c r="D1243" s="211"/>
      <c r="E1243" s="211"/>
      <c r="F1243" s="211"/>
      <c r="G1243" s="211"/>
      <c r="H1243" s="212"/>
    </row>
    <row r="1244" spans="1:8">
      <c r="A1244" s="213" t="s">
        <v>54</v>
      </c>
      <c r="B1244" s="213"/>
      <c r="C1244" s="213"/>
      <c r="D1244" s="213"/>
      <c r="E1244" s="213"/>
      <c r="F1244" s="213"/>
      <c r="G1244" s="213"/>
      <c r="H1244" s="214"/>
    </row>
    <row r="1245" ht="22.5" spans="1:8">
      <c r="A1245" s="164" t="s">
        <v>649</v>
      </c>
      <c r="B1245" s="164"/>
      <c r="C1245" s="164"/>
      <c r="D1245" s="164"/>
      <c r="E1245" s="164"/>
      <c r="F1245" s="164"/>
      <c r="G1245" s="164"/>
      <c r="H1245" s="164"/>
    </row>
    <row r="1246" spans="1:8">
      <c r="A1246" s="200"/>
      <c r="B1246" s="201" t="s">
        <v>1</v>
      </c>
      <c r="C1246" s="201"/>
      <c r="D1246" s="201"/>
      <c r="E1246" s="201"/>
      <c r="F1246" s="201"/>
      <c r="G1246" s="200"/>
      <c r="H1246" s="168"/>
    </row>
    <row r="1247" spans="1:8">
      <c r="A1247" s="202" t="s">
        <v>2</v>
      </c>
      <c r="B1247" s="203" t="s">
        <v>3</v>
      </c>
      <c r="C1247" s="158" t="s">
        <v>4</v>
      </c>
      <c r="D1247" s="158" t="s">
        <v>5</v>
      </c>
      <c r="E1247" s="158" t="s">
        <v>6</v>
      </c>
      <c r="F1247" s="204" t="s">
        <v>7</v>
      </c>
      <c r="G1247" s="204" t="s">
        <v>8</v>
      </c>
      <c r="H1247" s="161" t="s">
        <v>650</v>
      </c>
    </row>
    <row r="1248" spans="1:8">
      <c r="A1248" s="202"/>
      <c r="B1248" s="203"/>
      <c r="C1248" s="158"/>
      <c r="D1248" s="158"/>
      <c r="E1248" s="158"/>
      <c r="F1248" s="205"/>
      <c r="G1248" s="205"/>
      <c r="H1248" s="161"/>
    </row>
    <row r="1249" spans="1:8">
      <c r="A1249" s="202"/>
      <c r="B1249" s="203"/>
      <c r="C1249" s="158"/>
      <c r="D1249" s="158"/>
      <c r="E1249" s="158"/>
      <c r="F1249" s="206"/>
      <c r="G1249" s="206"/>
      <c r="H1249" s="161"/>
    </row>
    <row r="1250" spans="1:8">
      <c r="A1250" s="202"/>
      <c r="B1250" s="160" t="s">
        <v>10</v>
      </c>
      <c r="C1250" s="158"/>
      <c r="D1250" s="158"/>
      <c r="E1250" s="158"/>
      <c r="F1250" s="216"/>
      <c r="G1250" s="206"/>
      <c r="H1250" s="161"/>
    </row>
    <row r="1251" ht="14.25" spans="1:8">
      <c r="A1251" s="160"/>
      <c r="B1251" s="133" t="s">
        <v>214</v>
      </c>
      <c r="C1251" s="160"/>
      <c r="D1251" s="160"/>
      <c r="E1251" s="160"/>
      <c r="F1251" s="160"/>
      <c r="G1251" s="209">
        <f>G1252+G1253+G1254+G1255+G1256+G1257+G1258+G1259+G1260+G1261+G1262+G1263+G1264+G1265+G1266</f>
        <v>21000</v>
      </c>
      <c r="H1251" s="161"/>
    </row>
    <row r="1252" spans="1:8">
      <c r="A1252" s="158">
        <v>233</v>
      </c>
      <c r="B1252" s="157" t="s">
        <v>884</v>
      </c>
      <c r="C1252" s="159" t="s">
        <v>882</v>
      </c>
      <c r="D1252" s="157" t="s">
        <v>1109</v>
      </c>
      <c r="E1252" s="157">
        <v>1</v>
      </c>
      <c r="F1252" s="157">
        <v>5700</v>
      </c>
      <c r="G1252" s="157">
        <v>1600</v>
      </c>
      <c r="H1252" s="157" t="s">
        <v>782</v>
      </c>
    </row>
    <row r="1253" spans="1:8">
      <c r="A1253" s="158">
        <v>234</v>
      </c>
      <c r="B1253" s="157" t="s">
        <v>256</v>
      </c>
      <c r="C1253" s="157" t="s">
        <v>257</v>
      </c>
      <c r="D1253" s="157" t="s">
        <v>1110</v>
      </c>
      <c r="E1253" s="157">
        <v>1</v>
      </c>
      <c r="F1253" s="157">
        <v>3500</v>
      </c>
      <c r="G1253" s="157">
        <v>900</v>
      </c>
      <c r="H1253" s="157" t="s">
        <v>831</v>
      </c>
    </row>
    <row r="1254" spans="1:8">
      <c r="A1254" s="158">
        <v>235</v>
      </c>
      <c r="B1254" s="157" t="s">
        <v>217</v>
      </c>
      <c r="C1254" s="157" t="s">
        <v>240</v>
      </c>
      <c r="D1254" s="159" t="s">
        <v>763</v>
      </c>
      <c r="E1254" s="157">
        <v>1</v>
      </c>
      <c r="F1254" s="157">
        <v>3500</v>
      </c>
      <c r="G1254" s="157">
        <v>900</v>
      </c>
      <c r="H1254" s="157" t="s">
        <v>764</v>
      </c>
    </row>
    <row r="1255" spans="1:8">
      <c r="A1255" s="158">
        <v>236</v>
      </c>
      <c r="B1255" s="157" t="s">
        <v>250</v>
      </c>
      <c r="C1255" s="157" t="s">
        <v>255</v>
      </c>
      <c r="D1255" s="159" t="s">
        <v>1111</v>
      </c>
      <c r="E1255" s="157">
        <v>1</v>
      </c>
      <c r="F1255" s="157">
        <v>5500</v>
      </c>
      <c r="G1255" s="157">
        <v>1600</v>
      </c>
      <c r="H1255" s="157" t="s">
        <v>472</v>
      </c>
    </row>
    <row r="1256" spans="1:8">
      <c r="A1256" s="217">
        <v>237</v>
      </c>
      <c r="B1256" s="159" t="s">
        <v>1112</v>
      </c>
      <c r="C1256" s="159" t="s">
        <v>261</v>
      </c>
      <c r="D1256" s="159" t="s">
        <v>1113</v>
      </c>
      <c r="E1256" s="159">
        <v>1</v>
      </c>
      <c r="F1256" s="159">
        <v>3700</v>
      </c>
      <c r="G1256" s="159">
        <v>900</v>
      </c>
      <c r="H1256" s="159" t="s">
        <v>968</v>
      </c>
    </row>
    <row r="1257" spans="1:8">
      <c r="A1257" s="158">
        <v>238</v>
      </c>
      <c r="B1257" s="159" t="s">
        <v>1114</v>
      </c>
      <c r="C1257" s="159" t="s">
        <v>1089</v>
      </c>
      <c r="D1257" s="159" t="s">
        <v>1115</v>
      </c>
      <c r="E1257" s="157">
        <v>1</v>
      </c>
      <c r="F1257" s="157">
        <v>8000</v>
      </c>
      <c r="G1257" s="157">
        <v>1600</v>
      </c>
      <c r="H1257" s="157" t="s">
        <v>1116</v>
      </c>
    </row>
    <row r="1258" spans="1:8">
      <c r="A1258" s="158">
        <v>239</v>
      </c>
      <c r="B1258" s="159" t="s">
        <v>1114</v>
      </c>
      <c r="C1258" s="159" t="s">
        <v>1089</v>
      </c>
      <c r="D1258" s="159" t="s">
        <v>1117</v>
      </c>
      <c r="E1258" s="157">
        <v>1</v>
      </c>
      <c r="F1258" s="157">
        <v>8000</v>
      </c>
      <c r="G1258" s="157">
        <v>1600</v>
      </c>
      <c r="H1258" s="157" t="s">
        <v>1118</v>
      </c>
    </row>
    <row r="1259" spans="1:8">
      <c r="A1259" s="158">
        <v>240</v>
      </c>
      <c r="B1259" s="159" t="s">
        <v>1088</v>
      </c>
      <c r="C1259" s="159" t="s">
        <v>1089</v>
      </c>
      <c r="D1259" s="159" t="s">
        <v>1119</v>
      </c>
      <c r="E1259" s="157">
        <v>1</v>
      </c>
      <c r="F1259" s="157">
        <v>7500</v>
      </c>
      <c r="G1259" s="219">
        <v>1600</v>
      </c>
      <c r="H1259" s="157" t="s">
        <v>1092</v>
      </c>
    </row>
    <row r="1260" spans="1:8">
      <c r="A1260" s="158">
        <v>241</v>
      </c>
      <c r="B1260" s="159" t="s">
        <v>253</v>
      </c>
      <c r="C1260" s="159" t="s">
        <v>1120</v>
      </c>
      <c r="D1260" s="159" t="s">
        <v>1121</v>
      </c>
      <c r="E1260" s="157">
        <v>1</v>
      </c>
      <c r="F1260" s="157">
        <v>4500</v>
      </c>
      <c r="G1260" s="157">
        <v>900</v>
      </c>
      <c r="H1260" s="157" t="s">
        <v>515</v>
      </c>
    </row>
    <row r="1261" spans="1:8">
      <c r="A1261" s="158">
        <v>242</v>
      </c>
      <c r="B1261" s="159" t="s">
        <v>1122</v>
      </c>
      <c r="C1261" s="159" t="s">
        <v>1089</v>
      </c>
      <c r="D1261" s="159" t="s">
        <v>1123</v>
      </c>
      <c r="E1261" s="157">
        <v>1</v>
      </c>
      <c r="F1261" s="157">
        <v>13000</v>
      </c>
      <c r="G1261" s="157">
        <v>2200</v>
      </c>
      <c r="H1261" s="157" t="s">
        <v>1124</v>
      </c>
    </row>
    <row r="1262" spans="1:8">
      <c r="A1262" s="158">
        <v>243</v>
      </c>
      <c r="B1262" s="159" t="s">
        <v>253</v>
      </c>
      <c r="C1262" s="159" t="s">
        <v>1120</v>
      </c>
      <c r="D1262" s="159" t="s">
        <v>1125</v>
      </c>
      <c r="E1262" s="157">
        <v>1</v>
      </c>
      <c r="F1262" s="157">
        <v>4500</v>
      </c>
      <c r="G1262" s="157">
        <v>900</v>
      </c>
      <c r="H1262" s="157" t="s">
        <v>1126</v>
      </c>
    </row>
    <row r="1263" spans="1:8">
      <c r="A1263" s="158">
        <v>244</v>
      </c>
      <c r="B1263" s="159" t="s">
        <v>253</v>
      </c>
      <c r="C1263" s="159" t="s">
        <v>1120</v>
      </c>
      <c r="D1263" s="159" t="s">
        <v>1127</v>
      </c>
      <c r="E1263" s="157">
        <v>1</v>
      </c>
      <c r="F1263" s="157">
        <v>4500</v>
      </c>
      <c r="G1263" s="157">
        <v>900</v>
      </c>
      <c r="H1263" s="157" t="s">
        <v>1128</v>
      </c>
    </row>
    <row r="1264" spans="1:8">
      <c r="A1264" s="158">
        <v>245</v>
      </c>
      <c r="B1264" s="159" t="s">
        <v>1129</v>
      </c>
      <c r="C1264" s="159" t="s">
        <v>1130</v>
      </c>
      <c r="D1264" s="159" t="s">
        <v>1131</v>
      </c>
      <c r="E1264" s="157">
        <v>1</v>
      </c>
      <c r="F1264" s="157">
        <v>8000</v>
      </c>
      <c r="G1264" s="219">
        <v>1600</v>
      </c>
      <c r="H1264" s="157" t="s">
        <v>1132</v>
      </c>
    </row>
    <row r="1265" spans="1:8">
      <c r="A1265" s="158">
        <v>246</v>
      </c>
      <c r="B1265" s="159" t="s">
        <v>1122</v>
      </c>
      <c r="C1265" s="159" t="s">
        <v>1130</v>
      </c>
      <c r="D1265" s="159" t="s">
        <v>1133</v>
      </c>
      <c r="E1265" s="157">
        <v>1</v>
      </c>
      <c r="F1265" s="157">
        <v>9000</v>
      </c>
      <c r="G1265" s="157">
        <v>2200</v>
      </c>
      <c r="H1265" s="157" t="s">
        <v>1134</v>
      </c>
    </row>
    <row r="1266" spans="1:8">
      <c r="A1266" s="158">
        <v>247</v>
      </c>
      <c r="B1266" s="159" t="s">
        <v>1129</v>
      </c>
      <c r="C1266" s="159" t="s">
        <v>1130</v>
      </c>
      <c r="D1266" s="159" t="s">
        <v>1135</v>
      </c>
      <c r="E1266" s="157">
        <v>1</v>
      </c>
      <c r="F1266" s="157">
        <v>8000</v>
      </c>
      <c r="G1266" s="219">
        <v>1600</v>
      </c>
      <c r="H1266" s="157" t="s">
        <v>1136</v>
      </c>
    </row>
    <row r="1267" spans="1:8">
      <c r="A1267" s="211" t="s">
        <v>53</v>
      </c>
      <c r="B1267" s="211"/>
      <c r="C1267" s="211"/>
      <c r="D1267" s="211"/>
      <c r="E1267" s="211"/>
      <c r="F1267" s="211"/>
      <c r="G1267" s="211"/>
      <c r="H1267" s="212"/>
    </row>
    <row r="1268" spans="1:8">
      <c r="A1268" s="213" t="s">
        <v>54</v>
      </c>
      <c r="B1268" s="213"/>
      <c r="C1268" s="213"/>
      <c r="D1268" s="213"/>
      <c r="E1268" s="213"/>
      <c r="F1268" s="213"/>
      <c r="G1268" s="213"/>
      <c r="H1268" s="214"/>
    </row>
    <row r="1269" ht="22.5" spans="1:8">
      <c r="A1269" s="164" t="s">
        <v>649</v>
      </c>
      <c r="B1269" s="164"/>
      <c r="C1269" s="164"/>
      <c r="D1269" s="164"/>
      <c r="E1269" s="164"/>
      <c r="F1269" s="164"/>
      <c r="G1269" s="164"/>
      <c r="H1269" s="164"/>
    </row>
    <row r="1270" spans="1:8">
      <c r="A1270" s="200"/>
      <c r="B1270" s="201" t="s">
        <v>1</v>
      </c>
      <c r="C1270" s="201"/>
      <c r="D1270" s="201"/>
      <c r="E1270" s="201"/>
      <c r="F1270" s="201"/>
      <c r="G1270" s="200"/>
      <c r="H1270" s="168"/>
    </row>
    <row r="1271" spans="1:8">
      <c r="A1271" s="202" t="s">
        <v>2</v>
      </c>
      <c r="B1271" s="203" t="s">
        <v>3</v>
      </c>
      <c r="C1271" s="158" t="s">
        <v>4</v>
      </c>
      <c r="D1271" s="158" t="s">
        <v>5</v>
      </c>
      <c r="E1271" s="158" t="s">
        <v>6</v>
      </c>
      <c r="F1271" s="204" t="s">
        <v>7</v>
      </c>
      <c r="G1271" s="204" t="s">
        <v>8</v>
      </c>
      <c r="H1271" s="161" t="s">
        <v>650</v>
      </c>
    </row>
    <row r="1272" spans="1:8">
      <c r="A1272" s="202"/>
      <c r="B1272" s="203"/>
      <c r="C1272" s="158"/>
      <c r="D1272" s="158"/>
      <c r="E1272" s="158"/>
      <c r="F1272" s="205"/>
      <c r="G1272" s="205"/>
      <c r="H1272" s="161"/>
    </row>
    <row r="1273" spans="1:8">
      <c r="A1273" s="202"/>
      <c r="B1273" s="203"/>
      <c r="C1273" s="158"/>
      <c r="D1273" s="158"/>
      <c r="E1273" s="158"/>
      <c r="F1273" s="206"/>
      <c r="G1273" s="206"/>
      <c r="H1273" s="161"/>
    </row>
    <row r="1274" spans="1:8">
      <c r="A1274" s="202"/>
      <c r="B1274" s="160" t="s">
        <v>10</v>
      </c>
      <c r="C1274" s="158"/>
      <c r="D1274" s="158"/>
      <c r="E1274" s="158"/>
      <c r="F1274" s="220"/>
      <c r="G1274" s="206"/>
      <c r="H1274" s="161"/>
    </row>
    <row r="1275" ht="14.25" spans="1:8">
      <c r="A1275" s="160"/>
      <c r="B1275" s="133" t="s">
        <v>214</v>
      </c>
      <c r="C1275" s="160"/>
      <c r="D1275" s="160"/>
      <c r="E1275" s="160"/>
      <c r="F1275" s="160"/>
      <c r="G1275" s="209">
        <f>G1276+G1277+G1278+G1279+G1280+G1281+G1282+G1283+G1284+G1285+G1286+G1287+G1288+G1289+G1290</f>
        <v>21300</v>
      </c>
      <c r="H1275" s="161"/>
    </row>
    <row r="1276" spans="1:8">
      <c r="A1276" s="158">
        <v>248</v>
      </c>
      <c r="B1276" s="159" t="s">
        <v>1129</v>
      </c>
      <c r="C1276" s="159" t="s">
        <v>1130</v>
      </c>
      <c r="D1276" s="157" t="s">
        <v>1137</v>
      </c>
      <c r="E1276" s="157">
        <v>1</v>
      </c>
      <c r="F1276" s="157">
        <v>8500</v>
      </c>
      <c r="G1276" s="219">
        <v>1600</v>
      </c>
      <c r="H1276" s="157" t="s">
        <v>1138</v>
      </c>
    </row>
    <row r="1277" spans="1:8">
      <c r="A1277" s="158">
        <v>249</v>
      </c>
      <c r="B1277" s="159" t="s">
        <v>1129</v>
      </c>
      <c r="C1277" s="159" t="s">
        <v>1130</v>
      </c>
      <c r="D1277" s="157" t="s">
        <v>451</v>
      </c>
      <c r="E1277" s="157">
        <v>1</v>
      </c>
      <c r="F1277" s="157">
        <v>9500</v>
      </c>
      <c r="G1277" s="219">
        <v>1600</v>
      </c>
      <c r="H1277" s="157" t="s">
        <v>1139</v>
      </c>
    </row>
    <row r="1278" spans="1:8">
      <c r="A1278" s="158">
        <v>250</v>
      </c>
      <c r="B1278" s="159" t="s">
        <v>1129</v>
      </c>
      <c r="C1278" s="159" t="s">
        <v>1130</v>
      </c>
      <c r="D1278" s="159" t="s">
        <v>1140</v>
      </c>
      <c r="E1278" s="157">
        <v>1</v>
      </c>
      <c r="F1278" s="157">
        <v>9500</v>
      </c>
      <c r="G1278" s="219">
        <v>1600</v>
      </c>
      <c r="H1278" s="157" t="s">
        <v>96</v>
      </c>
    </row>
    <row r="1279" spans="1:8">
      <c r="A1279" s="158">
        <v>251</v>
      </c>
      <c r="B1279" s="159" t="s">
        <v>1086</v>
      </c>
      <c r="C1279" s="159" t="s">
        <v>1130</v>
      </c>
      <c r="D1279" s="159" t="s">
        <v>1119</v>
      </c>
      <c r="E1279" s="157">
        <v>1</v>
      </c>
      <c r="F1279" s="157">
        <v>7500</v>
      </c>
      <c r="G1279" s="157">
        <v>1600</v>
      </c>
      <c r="H1279" s="157" t="s">
        <v>1092</v>
      </c>
    </row>
    <row r="1280" spans="1:8">
      <c r="A1280" s="158">
        <v>252</v>
      </c>
      <c r="B1280" s="159" t="s">
        <v>1122</v>
      </c>
      <c r="C1280" s="159" t="s">
        <v>1089</v>
      </c>
      <c r="D1280" s="159" t="s">
        <v>645</v>
      </c>
      <c r="E1280" s="157">
        <v>1</v>
      </c>
      <c r="F1280" s="157">
        <v>10000</v>
      </c>
      <c r="G1280" s="157">
        <v>2200</v>
      </c>
      <c r="H1280" s="157" t="s">
        <v>1126</v>
      </c>
    </row>
    <row r="1281" spans="1:8">
      <c r="A1281" s="158">
        <v>253</v>
      </c>
      <c r="B1281" s="159" t="s">
        <v>1093</v>
      </c>
      <c r="C1281" s="159" t="s">
        <v>1089</v>
      </c>
      <c r="D1281" s="159" t="s">
        <v>1141</v>
      </c>
      <c r="E1281" s="157">
        <v>1</v>
      </c>
      <c r="F1281" s="157">
        <v>3000</v>
      </c>
      <c r="G1281" s="157">
        <v>300</v>
      </c>
      <c r="H1281" s="157" t="s">
        <v>1142</v>
      </c>
    </row>
    <row r="1282" spans="1:8">
      <c r="A1282" s="158">
        <v>254</v>
      </c>
      <c r="B1282" s="159" t="s">
        <v>1093</v>
      </c>
      <c r="C1282" s="159" t="s">
        <v>1089</v>
      </c>
      <c r="D1282" s="159" t="s">
        <v>1143</v>
      </c>
      <c r="E1282" s="157">
        <v>1</v>
      </c>
      <c r="F1282" s="157">
        <v>3000</v>
      </c>
      <c r="G1282" s="157">
        <v>300</v>
      </c>
      <c r="H1282" s="157" t="s">
        <v>710</v>
      </c>
    </row>
    <row r="1283" spans="1:8">
      <c r="A1283" s="158">
        <v>255</v>
      </c>
      <c r="B1283" s="159" t="s">
        <v>1093</v>
      </c>
      <c r="C1283" s="159" t="s">
        <v>1089</v>
      </c>
      <c r="D1283" s="159" t="s">
        <v>1144</v>
      </c>
      <c r="E1283" s="157">
        <v>1</v>
      </c>
      <c r="F1283" s="157">
        <v>3000</v>
      </c>
      <c r="G1283" s="157">
        <v>300</v>
      </c>
      <c r="H1283" s="157" t="s">
        <v>799</v>
      </c>
    </row>
    <row r="1284" spans="1:8">
      <c r="A1284" s="158">
        <v>256</v>
      </c>
      <c r="B1284" s="159" t="s">
        <v>1088</v>
      </c>
      <c r="C1284" s="159" t="s">
        <v>1089</v>
      </c>
      <c r="D1284" s="159" t="s">
        <v>1145</v>
      </c>
      <c r="E1284" s="157">
        <v>1</v>
      </c>
      <c r="F1284" s="157">
        <v>7500</v>
      </c>
      <c r="G1284" s="219">
        <v>1600</v>
      </c>
      <c r="H1284" s="157" t="s">
        <v>1132</v>
      </c>
    </row>
    <row r="1285" spans="1:8">
      <c r="A1285" s="158">
        <v>257</v>
      </c>
      <c r="B1285" s="159" t="s">
        <v>1114</v>
      </c>
      <c r="C1285" s="159" t="s">
        <v>1089</v>
      </c>
      <c r="D1285" s="159" t="s">
        <v>740</v>
      </c>
      <c r="E1285" s="157">
        <v>1</v>
      </c>
      <c r="F1285" s="157">
        <v>7500</v>
      </c>
      <c r="G1285" s="157">
        <v>1600</v>
      </c>
      <c r="H1285" s="157" t="s">
        <v>542</v>
      </c>
    </row>
    <row r="1286" spans="1:8">
      <c r="A1286" s="158">
        <v>258</v>
      </c>
      <c r="B1286" s="159" t="s">
        <v>1088</v>
      </c>
      <c r="C1286" s="159" t="s">
        <v>1089</v>
      </c>
      <c r="D1286" s="159" t="s">
        <v>1146</v>
      </c>
      <c r="E1286" s="157">
        <v>1</v>
      </c>
      <c r="F1286" s="157">
        <v>7500</v>
      </c>
      <c r="G1286" s="219">
        <v>1600</v>
      </c>
      <c r="H1286" s="157" t="s">
        <v>710</v>
      </c>
    </row>
    <row r="1287" spans="1:8">
      <c r="A1287" s="158">
        <v>259</v>
      </c>
      <c r="B1287" s="159" t="s">
        <v>1129</v>
      </c>
      <c r="C1287" s="159" t="s">
        <v>1130</v>
      </c>
      <c r="D1287" s="159" t="s">
        <v>1147</v>
      </c>
      <c r="E1287" s="157">
        <v>1</v>
      </c>
      <c r="F1287" s="157">
        <v>9500</v>
      </c>
      <c r="G1287" s="219">
        <v>1600</v>
      </c>
      <c r="H1287" s="157" t="s">
        <v>1148</v>
      </c>
    </row>
    <row r="1288" spans="1:8">
      <c r="A1288" s="158">
        <v>260</v>
      </c>
      <c r="B1288" s="159" t="s">
        <v>1086</v>
      </c>
      <c r="C1288" s="159" t="s">
        <v>1130</v>
      </c>
      <c r="D1288" s="159" t="s">
        <v>1149</v>
      </c>
      <c r="E1288" s="157">
        <v>1</v>
      </c>
      <c r="F1288" s="157">
        <v>8000</v>
      </c>
      <c r="G1288" s="157">
        <v>1600</v>
      </c>
      <c r="H1288" s="157" t="s">
        <v>96</v>
      </c>
    </row>
    <row r="1289" spans="1:8">
      <c r="A1289" s="158">
        <v>261</v>
      </c>
      <c r="B1289" s="159" t="s">
        <v>1122</v>
      </c>
      <c r="C1289" s="159" t="s">
        <v>1130</v>
      </c>
      <c r="D1289" s="159" t="s">
        <v>1150</v>
      </c>
      <c r="E1289" s="157">
        <v>1</v>
      </c>
      <c r="F1289" s="157">
        <v>8200</v>
      </c>
      <c r="G1289" s="157">
        <v>2200</v>
      </c>
      <c r="H1289" s="157" t="s">
        <v>1151</v>
      </c>
    </row>
    <row r="1290" spans="1:8">
      <c r="A1290" s="158">
        <v>262</v>
      </c>
      <c r="B1290" s="159" t="s">
        <v>1086</v>
      </c>
      <c r="C1290" s="159" t="s">
        <v>1130</v>
      </c>
      <c r="D1290" s="159" t="s">
        <v>1152</v>
      </c>
      <c r="E1290" s="157">
        <v>1</v>
      </c>
      <c r="F1290" s="157">
        <v>7500</v>
      </c>
      <c r="G1290" s="157">
        <v>1600</v>
      </c>
      <c r="H1290" s="157" t="s">
        <v>1153</v>
      </c>
    </row>
    <row r="1291" spans="1:8">
      <c r="A1291" s="221" t="s">
        <v>53</v>
      </c>
      <c r="B1291" s="221"/>
      <c r="C1291" s="221"/>
      <c r="D1291" s="221"/>
      <c r="E1291" s="221"/>
      <c r="F1291" s="221"/>
      <c r="G1291" s="221"/>
      <c r="H1291" s="222"/>
    </row>
    <row r="1292" spans="1:8">
      <c r="A1292" s="223" t="s">
        <v>54</v>
      </c>
      <c r="B1292" s="223"/>
      <c r="C1292" s="223"/>
      <c r="D1292" s="223"/>
      <c r="E1292" s="223"/>
      <c r="F1292" s="223"/>
      <c r="G1292" s="223"/>
      <c r="H1292" s="133"/>
    </row>
    <row r="1293" ht="22.5" spans="1:8">
      <c r="A1293" s="164" t="s">
        <v>649</v>
      </c>
      <c r="B1293" s="164"/>
      <c r="C1293" s="164"/>
      <c r="D1293" s="164"/>
      <c r="E1293" s="164"/>
      <c r="F1293" s="164"/>
      <c r="G1293" s="164"/>
      <c r="H1293" s="164"/>
    </row>
    <row r="1294" spans="1:8">
      <c r="A1294" s="200"/>
      <c r="B1294" s="201" t="s">
        <v>1</v>
      </c>
      <c r="C1294" s="201"/>
      <c r="D1294" s="201"/>
      <c r="E1294" s="201"/>
      <c r="F1294" s="201"/>
      <c r="G1294" s="200"/>
      <c r="H1294" s="168"/>
    </row>
    <row r="1295" spans="1:8">
      <c r="A1295" s="202" t="s">
        <v>2</v>
      </c>
      <c r="B1295" s="203" t="s">
        <v>3</v>
      </c>
      <c r="C1295" s="158" t="s">
        <v>4</v>
      </c>
      <c r="D1295" s="158" t="s">
        <v>5</v>
      </c>
      <c r="E1295" s="158" t="s">
        <v>6</v>
      </c>
      <c r="F1295" s="204" t="s">
        <v>7</v>
      </c>
      <c r="G1295" s="204" t="s">
        <v>8</v>
      </c>
      <c r="H1295" s="161" t="s">
        <v>650</v>
      </c>
    </row>
    <row r="1296" spans="1:8">
      <c r="A1296" s="202"/>
      <c r="B1296" s="203"/>
      <c r="C1296" s="158"/>
      <c r="D1296" s="158"/>
      <c r="E1296" s="158"/>
      <c r="F1296" s="205"/>
      <c r="G1296" s="205"/>
      <c r="H1296" s="161"/>
    </row>
    <row r="1297" spans="1:8">
      <c r="A1297" s="202"/>
      <c r="B1297" s="203"/>
      <c r="C1297" s="158"/>
      <c r="D1297" s="158"/>
      <c r="E1297" s="158"/>
      <c r="F1297" s="206"/>
      <c r="G1297" s="206"/>
      <c r="H1297" s="161"/>
    </row>
    <row r="1298" spans="1:8">
      <c r="A1298" s="202"/>
      <c r="B1298" s="160" t="s">
        <v>10</v>
      </c>
      <c r="C1298" s="158"/>
      <c r="D1298" s="158"/>
      <c r="E1298" s="158"/>
      <c r="F1298" s="220"/>
      <c r="G1298" s="206"/>
      <c r="H1298" s="161"/>
    </row>
    <row r="1299" ht="14.25" spans="1:8">
      <c r="A1299" s="160"/>
      <c r="B1299" s="133" t="s">
        <v>214</v>
      </c>
      <c r="C1299" s="160"/>
      <c r="D1299" s="160"/>
      <c r="E1299" s="160"/>
      <c r="F1299" s="160"/>
      <c r="G1299" s="209">
        <f>G1300+G1301+G1302+G1303+G1304+G1305+G1306+G1307+G1308+G1309+G1310+G1311+G1312+G1313+G1314</f>
        <v>21000</v>
      </c>
      <c r="H1299" s="161"/>
    </row>
    <row r="1300" spans="1:8">
      <c r="A1300" s="158">
        <v>263</v>
      </c>
      <c r="B1300" s="159" t="s">
        <v>1086</v>
      </c>
      <c r="C1300" s="159" t="s">
        <v>1130</v>
      </c>
      <c r="D1300" s="157" t="s">
        <v>1154</v>
      </c>
      <c r="E1300" s="157">
        <v>1</v>
      </c>
      <c r="F1300" s="157">
        <v>8000</v>
      </c>
      <c r="G1300" s="157">
        <v>1600</v>
      </c>
      <c r="H1300" s="157" t="s">
        <v>96</v>
      </c>
    </row>
    <row r="1301" spans="1:8">
      <c r="A1301" s="158">
        <v>264</v>
      </c>
      <c r="B1301" s="159" t="s">
        <v>1122</v>
      </c>
      <c r="C1301" s="159" t="s">
        <v>1130</v>
      </c>
      <c r="D1301" s="157" t="s">
        <v>1155</v>
      </c>
      <c r="E1301" s="157">
        <v>1</v>
      </c>
      <c r="F1301" s="157">
        <v>10000</v>
      </c>
      <c r="G1301" s="157">
        <v>2200</v>
      </c>
      <c r="H1301" s="157" t="s">
        <v>370</v>
      </c>
    </row>
    <row r="1302" spans="1:8">
      <c r="A1302" s="158">
        <v>265</v>
      </c>
      <c r="B1302" s="159" t="s">
        <v>1114</v>
      </c>
      <c r="C1302" s="159" t="s">
        <v>1089</v>
      </c>
      <c r="D1302" s="159" t="s">
        <v>741</v>
      </c>
      <c r="E1302" s="157">
        <v>1</v>
      </c>
      <c r="F1302" s="157">
        <v>10000</v>
      </c>
      <c r="G1302" s="157">
        <v>1600</v>
      </c>
      <c r="H1302" s="157" t="s">
        <v>742</v>
      </c>
    </row>
    <row r="1303" spans="1:8">
      <c r="A1303" s="158">
        <v>266</v>
      </c>
      <c r="B1303" s="159" t="s">
        <v>253</v>
      </c>
      <c r="C1303" s="159" t="s">
        <v>1120</v>
      </c>
      <c r="D1303" s="159" t="s">
        <v>1156</v>
      </c>
      <c r="E1303" s="157">
        <v>1</v>
      </c>
      <c r="F1303" s="157">
        <v>5000</v>
      </c>
      <c r="G1303" s="157">
        <v>900</v>
      </c>
      <c r="H1303" s="157" t="s">
        <v>1126</v>
      </c>
    </row>
    <row r="1304" ht="24" spans="1:8">
      <c r="A1304" s="158">
        <v>267</v>
      </c>
      <c r="B1304" s="218" t="s">
        <v>893</v>
      </c>
      <c r="C1304" s="157" t="s">
        <v>261</v>
      </c>
      <c r="D1304" s="159" t="s">
        <v>746</v>
      </c>
      <c r="E1304" s="157">
        <v>1</v>
      </c>
      <c r="F1304" s="157">
        <v>8700</v>
      </c>
      <c r="G1304" s="157">
        <v>2200</v>
      </c>
      <c r="H1304" s="157" t="s">
        <v>210</v>
      </c>
    </row>
    <row r="1305" spans="1:8">
      <c r="A1305" s="158">
        <v>268</v>
      </c>
      <c r="B1305" s="157" t="s">
        <v>915</v>
      </c>
      <c r="C1305" s="159" t="s">
        <v>255</v>
      </c>
      <c r="D1305" s="159" t="s">
        <v>1157</v>
      </c>
      <c r="E1305" s="157">
        <v>1</v>
      </c>
      <c r="F1305" s="157">
        <v>7400</v>
      </c>
      <c r="G1305" s="157">
        <v>2200</v>
      </c>
      <c r="H1305" s="157" t="s">
        <v>1024</v>
      </c>
    </row>
    <row r="1306" spans="1:8">
      <c r="A1306" s="158">
        <v>269</v>
      </c>
      <c r="B1306" s="157" t="s">
        <v>217</v>
      </c>
      <c r="C1306" s="159" t="s">
        <v>255</v>
      </c>
      <c r="D1306" s="159" t="s">
        <v>165</v>
      </c>
      <c r="E1306" s="157">
        <v>1</v>
      </c>
      <c r="F1306" s="157">
        <v>3000</v>
      </c>
      <c r="G1306" s="157">
        <v>900</v>
      </c>
      <c r="H1306" s="157" t="s">
        <v>247</v>
      </c>
    </row>
    <row r="1307" spans="1:8">
      <c r="A1307" s="158">
        <v>270</v>
      </c>
      <c r="B1307" s="157" t="s">
        <v>237</v>
      </c>
      <c r="C1307" s="159" t="s">
        <v>255</v>
      </c>
      <c r="D1307" s="159" t="s">
        <v>1158</v>
      </c>
      <c r="E1307" s="157">
        <v>1</v>
      </c>
      <c r="F1307" s="157">
        <v>5100</v>
      </c>
      <c r="G1307" s="157">
        <v>1600</v>
      </c>
      <c r="H1307" s="157" t="s">
        <v>619</v>
      </c>
    </row>
    <row r="1308" ht="24" spans="1:8">
      <c r="A1308" s="158">
        <v>271</v>
      </c>
      <c r="B1308" s="218" t="s">
        <v>242</v>
      </c>
      <c r="C1308" s="157" t="s">
        <v>261</v>
      </c>
      <c r="D1308" s="159" t="s">
        <v>1159</v>
      </c>
      <c r="E1308" s="157">
        <v>1</v>
      </c>
      <c r="F1308" s="157">
        <v>5500</v>
      </c>
      <c r="G1308" s="157">
        <v>1600</v>
      </c>
      <c r="H1308" s="157" t="s">
        <v>1038</v>
      </c>
    </row>
    <row r="1309" spans="1:8">
      <c r="A1309" s="158">
        <v>272</v>
      </c>
      <c r="B1309" s="157" t="s">
        <v>253</v>
      </c>
      <c r="C1309" s="159" t="s">
        <v>255</v>
      </c>
      <c r="D1309" s="159" t="s">
        <v>1160</v>
      </c>
      <c r="E1309" s="157">
        <v>1</v>
      </c>
      <c r="F1309" s="157">
        <v>3000</v>
      </c>
      <c r="G1309" s="157">
        <v>900</v>
      </c>
      <c r="H1309" s="157" t="s">
        <v>809</v>
      </c>
    </row>
    <row r="1310" spans="1:8">
      <c r="A1310" s="158">
        <v>273</v>
      </c>
      <c r="B1310" s="157" t="s">
        <v>237</v>
      </c>
      <c r="C1310" s="159" t="s">
        <v>255</v>
      </c>
      <c r="D1310" s="159" t="s">
        <v>1161</v>
      </c>
      <c r="E1310" s="157">
        <v>1</v>
      </c>
      <c r="F1310" s="157">
        <v>5400</v>
      </c>
      <c r="G1310" s="157">
        <v>1600</v>
      </c>
      <c r="H1310" s="157" t="s">
        <v>333</v>
      </c>
    </row>
    <row r="1311" spans="1:8">
      <c r="A1311" s="158">
        <v>274</v>
      </c>
      <c r="B1311" s="157" t="s">
        <v>250</v>
      </c>
      <c r="C1311" s="159" t="s">
        <v>255</v>
      </c>
      <c r="D1311" s="159" t="s">
        <v>1162</v>
      </c>
      <c r="E1311" s="157">
        <v>1</v>
      </c>
      <c r="F1311" s="157">
        <v>5500</v>
      </c>
      <c r="G1311" s="157">
        <v>1600</v>
      </c>
      <c r="H1311" s="157" t="s">
        <v>660</v>
      </c>
    </row>
    <row r="1312" spans="1:8">
      <c r="A1312" s="158">
        <v>275</v>
      </c>
      <c r="B1312" s="157" t="s">
        <v>217</v>
      </c>
      <c r="C1312" s="159" t="s">
        <v>255</v>
      </c>
      <c r="D1312" s="159" t="s">
        <v>1163</v>
      </c>
      <c r="E1312" s="157">
        <v>1</v>
      </c>
      <c r="F1312" s="157">
        <v>3000</v>
      </c>
      <c r="G1312" s="157">
        <v>900</v>
      </c>
      <c r="H1312" s="157" t="s">
        <v>1164</v>
      </c>
    </row>
    <row r="1313" spans="1:8">
      <c r="A1313" s="158">
        <v>276</v>
      </c>
      <c r="B1313" s="157" t="s">
        <v>920</v>
      </c>
      <c r="C1313" s="159" t="s">
        <v>255</v>
      </c>
      <c r="D1313" s="159" t="s">
        <v>1165</v>
      </c>
      <c r="E1313" s="157">
        <v>1</v>
      </c>
      <c r="F1313" s="157">
        <v>2800</v>
      </c>
      <c r="G1313" s="157">
        <v>300</v>
      </c>
      <c r="H1313" s="157" t="s">
        <v>962</v>
      </c>
    </row>
    <row r="1314" spans="1:8">
      <c r="A1314" s="158">
        <v>277</v>
      </c>
      <c r="B1314" s="157" t="s">
        <v>217</v>
      </c>
      <c r="C1314" s="159" t="s">
        <v>942</v>
      </c>
      <c r="D1314" s="159" t="s">
        <v>161</v>
      </c>
      <c r="E1314" s="157">
        <v>1</v>
      </c>
      <c r="F1314" s="157">
        <v>3000</v>
      </c>
      <c r="G1314" s="157">
        <v>900</v>
      </c>
      <c r="H1314" s="157" t="s">
        <v>162</v>
      </c>
    </row>
    <row r="1315" spans="1:8">
      <c r="A1315" s="221" t="s">
        <v>53</v>
      </c>
      <c r="B1315" s="221"/>
      <c r="C1315" s="221"/>
      <c r="D1315" s="221"/>
      <c r="E1315" s="221"/>
      <c r="F1315" s="221"/>
      <c r="G1315" s="221"/>
      <c r="H1315" s="222"/>
    </row>
    <row r="1316" spans="1:8">
      <c r="A1316" s="223" t="s">
        <v>54</v>
      </c>
      <c r="B1316" s="223"/>
      <c r="C1316" s="223"/>
      <c r="D1316" s="223"/>
      <c r="E1316" s="223"/>
      <c r="F1316" s="223"/>
      <c r="G1316" s="223"/>
      <c r="H1316" s="133"/>
    </row>
    <row r="1317" ht="22.5" spans="1:8">
      <c r="A1317" s="164" t="s">
        <v>649</v>
      </c>
      <c r="B1317" s="164"/>
      <c r="C1317" s="164"/>
      <c r="D1317" s="164"/>
      <c r="E1317" s="164"/>
      <c r="F1317" s="164"/>
      <c r="G1317" s="164"/>
      <c r="H1317" s="164"/>
    </row>
    <row r="1318" spans="1:8">
      <c r="A1318" s="200"/>
      <c r="B1318" s="201" t="s">
        <v>1</v>
      </c>
      <c r="C1318" s="201"/>
      <c r="D1318" s="201"/>
      <c r="E1318" s="201"/>
      <c r="F1318" s="201"/>
      <c r="G1318" s="200"/>
      <c r="H1318" s="168"/>
    </row>
    <row r="1319" spans="1:8">
      <c r="A1319" s="202" t="s">
        <v>2</v>
      </c>
      <c r="B1319" s="203" t="s">
        <v>3</v>
      </c>
      <c r="C1319" s="158" t="s">
        <v>4</v>
      </c>
      <c r="D1319" s="158" t="s">
        <v>5</v>
      </c>
      <c r="E1319" s="158" t="s">
        <v>6</v>
      </c>
      <c r="F1319" s="204" t="s">
        <v>7</v>
      </c>
      <c r="G1319" s="204" t="s">
        <v>8</v>
      </c>
      <c r="H1319" s="161" t="s">
        <v>650</v>
      </c>
    </row>
    <row r="1320" spans="1:8">
      <c r="A1320" s="202"/>
      <c r="B1320" s="203"/>
      <c r="C1320" s="158"/>
      <c r="D1320" s="158"/>
      <c r="E1320" s="158"/>
      <c r="F1320" s="205"/>
      <c r="G1320" s="205"/>
      <c r="H1320" s="161"/>
    </row>
    <row r="1321" spans="1:8">
      <c r="A1321" s="202"/>
      <c r="B1321" s="203"/>
      <c r="C1321" s="158"/>
      <c r="D1321" s="158"/>
      <c r="E1321" s="158"/>
      <c r="F1321" s="206"/>
      <c r="G1321" s="206"/>
      <c r="H1321" s="161"/>
    </row>
    <row r="1322" spans="1:8">
      <c r="A1322" s="202"/>
      <c r="B1322" s="160" t="s">
        <v>10</v>
      </c>
      <c r="C1322" s="158"/>
      <c r="D1322" s="158"/>
      <c r="E1322" s="158"/>
      <c r="F1322" s="220"/>
      <c r="G1322" s="206"/>
      <c r="H1322" s="161"/>
    </row>
    <row r="1323" ht="14.25" spans="1:8">
      <c r="A1323" s="160"/>
      <c r="B1323" s="133" t="s">
        <v>214</v>
      </c>
      <c r="C1323" s="160"/>
      <c r="D1323" s="160"/>
      <c r="E1323" s="160"/>
      <c r="F1323" s="160"/>
      <c r="G1323" s="209">
        <f>G1324+G1325+G1326+G1327+G1328+G1329+G1330+G1331+G1332+G1333+G1334+G1335+G1336+G1337+G1338</f>
        <v>16400</v>
      </c>
      <c r="H1323" s="161"/>
    </row>
    <row r="1324" spans="1:8">
      <c r="A1324" s="158">
        <v>278</v>
      </c>
      <c r="B1324" s="157" t="s">
        <v>217</v>
      </c>
      <c r="C1324" s="159" t="s">
        <v>942</v>
      </c>
      <c r="D1324" s="157" t="s">
        <v>93</v>
      </c>
      <c r="E1324" s="157">
        <v>1</v>
      </c>
      <c r="F1324" s="157">
        <v>3000</v>
      </c>
      <c r="G1324" s="157">
        <v>900</v>
      </c>
      <c r="H1324" s="157" t="s">
        <v>94</v>
      </c>
    </row>
    <row r="1325" spans="1:8">
      <c r="A1325" s="158">
        <v>279</v>
      </c>
      <c r="B1325" s="157" t="s">
        <v>217</v>
      </c>
      <c r="C1325" s="159" t="s">
        <v>255</v>
      </c>
      <c r="D1325" s="157" t="s">
        <v>1166</v>
      </c>
      <c r="E1325" s="157">
        <v>1</v>
      </c>
      <c r="F1325" s="157">
        <v>3000</v>
      </c>
      <c r="G1325" s="157">
        <v>900</v>
      </c>
      <c r="H1325" s="157" t="s">
        <v>1167</v>
      </c>
    </row>
    <row r="1326" spans="1:8">
      <c r="A1326" s="158">
        <v>280</v>
      </c>
      <c r="B1326" s="157" t="s">
        <v>250</v>
      </c>
      <c r="C1326" s="159" t="s">
        <v>255</v>
      </c>
      <c r="D1326" s="159" t="s">
        <v>1168</v>
      </c>
      <c r="E1326" s="157">
        <v>1</v>
      </c>
      <c r="F1326" s="157">
        <v>5500</v>
      </c>
      <c r="G1326" s="157">
        <v>1600</v>
      </c>
      <c r="H1326" s="157" t="s">
        <v>660</v>
      </c>
    </row>
    <row r="1327" spans="1:8">
      <c r="A1327" s="158">
        <v>281</v>
      </c>
      <c r="B1327" s="157" t="s">
        <v>237</v>
      </c>
      <c r="C1327" s="157" t="s">
        <v>261</v>
      </c>
      <c r="D1327" s="159" t="s">
        <v>1169</v>
      </c>
      <c r="E1327" s="157">
        <v>1</v>
      </c>
      <c r="F1327" s="157">
        <v>5700</v>
      </c>
      <c r="G1327" s="157">
        <v>1600</v>
      </c>
      <c r="H1327" s="157" t="s">
        <v>1170</v>
      </c>
    </row>
    <row r="1328" spans="1:8">
      <c r="A1328" s="158">
        <v>282</v>
      </c>
      <c r="B1328" s="157" t="s">
        <v>253</v>
      </c>
      <c r="C1328" s="157" t="s">
        <v>261</v>
      </c>
      <c r="D1328" s="159" t="s">
        <v>132</v>
      </c>
      <c r="E1328" s="157">
        <v>1</v>
      </c>
      <c r="F1328" s="157">
        <v>3700</v>
      </c>
      <c r="G1328" s="157">
        <v>900</v>
      </c>
      <c r="H1328" s="157" t="s">
        <v>133</v>
      </c>
    </row>
    <row r="1329" spans="1:8">
      <c r="A1329" s="158">
        <v>283</v>
      </c>
      <c r="B1329" s="157" t="s">
        <v>253</v>
      </c>
      <c r="C1329" s="157" t="s">
        <v>261</v>
      </c>
      <c r="D1329" s="159" t="s">
        <v>774</v>
      </c>
      <c r="E1329" s="157">
        <v>1</v>
      </c>
      <c r="F1329" s="157">
        <v>3700</v>
      </c>
      <c r="G1329" s="157">
        <v>900</v>
      </c>
      <c r="H1329" s="157" t="s">
        <v>141</v>
      </c>
    </row>
    <row r="1330" spans="1:8">
      <c r="A1330" s="158">
        <v>284</v>
      </c>
      <c r="B1330" s="157" t="s">
        <v>253</v>
      </c>
      <c r="C1330" s="157" t="s">
        <v>261</v>
      </c>
      <c r="D1330" s="159" t="s">
        <v>774</v>
      </c>
      <c r="E1330" s="157">
        <v>1</v>
      </c>
      <c r="F1330" s="157">
        <v>3700</v>
      </c>
      <c r="G1330" s="157">
        <v>900</v>
      </c>
      <c r="H1330" s="157" t="s">
        <v>141</v>
      </c>
    </row>
    <row r="1331" spans="1:8">
      <c r="A1331" s="158">
        <v>285</v>
      </c>
      <c r="B1331" s="157" t="s">
        <v>983</v>
      </c>
      <c r="C1331" s="157" t="s">
        <v>261</v>
      </c>
      <c r="D1331" s="159" t="s">
        <v>1171</v>
      </c>
      <c r="E1331" s="157">
        <v>1</v>
      </c>
      <c r="F1331" s="157">
        <v>5500</v>
      </c>
      <c r="G1331" s="157">
        <v>900</v>
      </c>
      <c r="H1331" s="157" t="s">
        <v>1172</v>
      </c>
    </row>
    <row r="1332" spans="1:8">
      <c r="A1332" s="158">
        <v>286</v>
      </c>
      <c r="B1332" s="159" t="s">
        <v>1107</v>
      </c>
      <c r="C1332" s="159" t="s">
        <v>882</v>
      </c>
      <c r="D1332" s="159" t="s">
        <v>1173</v>
      </c>
      <c r="E1332" s="157">
        <v>1</v>
      </c>
      <c r="F1332" s="157">
        <v>6000</v>
      </c>
      <c r="G1332" s="157">
        <v>1600</v>
      </c>
      <c r="H1332" s="157" t="s">
        <v>694</v>
      </c>
    </row>
    <row r="1333" ht="24" spans="1:8">
      <c r="A1333" s="217">
        <v>287</v>
      </c>
      <c r="B1333" s="224" t="s">
        <v>850</v>
      </c>
      <c r="C1333" s="159" t="s">
        <v>216</v>
      </c>
      <c r="D1333" s="159" t="s">
        <v>193</v>
      </c>
      <c r="E1333" s="157">
        <v>1</v>
      </c>
      <c r="F1333" s="157">
        <v>10200</v>
      </c>
      <c r="G1333" s="157">
        <v>1600</v>
      </c>
      <c r="H1333" s="157" t="s">
        <v>1174</v>
      </c>
    </row>
    <row r="1334" spans="1:8">
      <c r="A1334" s="158">
        <v>288</v>
      </c>
      <c r="B1334" s="159" t="s">
        <v>253</v>
      </c>
      <c r="C1334" s="159" t="s">
        <v>240</v>
      </c>
      <c r="D1334" s="159" t="s">
        <v>793</v>
      </c>
      <c r="E1334" s="157">
        <v>1</v>
      </c>
      <c r="F1334" s="157">
        <v>3500</v>
      </c>
      <c r="G1334" s="157">
        <v>900</v>
      </c>
      <c r="H1334" s="157" t="s">
        <v>794</v>
      </c>
    </row>
    <row r="1335" spans="1:8">
      <c r="A1335" s="158">
        <v>289</v>
      </c>
      <c r="B1335" s="159" t="s">
        <v>217</v>
      </c>
      <c r="C1335" s="159" t="s">
        <v>240</v>
      </c>
      <c r="D1335" s="159" t="s">
        <v>789</v>
      </c>
      <c r="E1335" s="157">
        <v>1</v>
      </c>
      <c r="F1335" s="157">
        <v>3400</v>
      </c>
      <c r="G1335" s="157">
        <v>900</v>
      </c>
      <c r="H1335" s="157" t="s">
        <v>136</v>
      </c>
    </row>
    <row r="1336" spans="1:8">
      <c r="A1336" s="158">
        <v>290</v>
      </c>
      <c r="B1336" s="159" t="s">
        <v>983</v>
      </c>
      <c r="C1336" s="159" t="s">
        <v>261</v>
      </c>
      <c r="D1336" s="159" t="s">
        <v>1175</v>
      </c>
      <c r="E1336" s="157">
        <v>1</v>
      </c>
      <c r="F1336" s="157">
        <v>5500</v>
      </c>
      <c r="G1336" s="157">
        <v>900</v>
      </c>
      <c r="H1336" s="157" t="s">
        <v>247</v>
      </c>
    </row>
    <row r="1337" spans="1:8">
      <c r="A1337" s="158">
        <v>291</v>
      </c>
      <c r="B1337" s="159" t="s">
        <v>1176</v>
      </c>
      <c r="C1337" s="159" t="s">
        <v>261</v>
      </c>
      <c r="D1337" s="159" t="s">
        <v>1177</v>
      </c>
      <c r="E1337" s="157">
        <v>1</v>
      </c>
      <c r="F1337" s="157">
        <v>5700</v>
      </c>
      <c r="G1337" s="157">
        <v>1600</v>
      </c>
      <c r="H1337" s="157" t="s">
        <v>1178</v>
      </c>
    </row>
    <row r="1338" spans="1:8">
      <c r="A1338" s="158">
        <v>292</v>
      </c>
      <c r="B1338" s="159" t="s">
        <v>920</v>
      </c>
      <c r="C1338" s="159" t="s">
        <v>240</v>
      </c>
      <c r="D1338" s="159" t="s">
        <v>829</v>
      </c>
      <c r="E1338" s="157">
        <v>1</v>
      </c>
      <c r="F1338" s="157">
        <v>2800</v>
      </c>
      <c r="G1338" s="157">
        <v>300</v>
      </c>
      <c r="H1338" s="157" t="s">
        <v>196</v>
      </c>
    </row>
    <row r="1339" spans="1:8">
      <c r="A1339" s="221" t="s">
        <v>53</v>
      </c>
      <c r="B1339" s="221"/>
      <c r="C1339" s="221"/>
      <c r="D1339" s="221"/>
      <c r="E1339" s="221"/>
      <c r="F1339" s="221"/>
      <c r="G1339" s="221"/>
      <c r="H1339" s="222"/>
    </row>
    <row r="1340" spans="1:8">
      <c r="A1340" s="223" t="s">
        <v>54</v>
      </c>
      <c r="B1340" s="223"/>
      <c r="C1340" s="223"/>
      <c r="D1340" s="223"/>
      <c r="E1340" s="223"/>
      <c r="F1340" s="223"/>
      <c r="G1340" s="223"/>
      <c r="H1340" s="133"/>
    </row>
    <row r="1341" ht="22.5" spans="1:8">
      <c r="A1341" s="164" t="s">
        <v>649</v>
      </c>
      <c r="B1341" s="164"/>
      <c r="C1341" s="164"/>
      <c r="D1341" s="164"/>
      <c r="E1341" s="164"/>
      <c r="F1341" s="164"/>
      <c r="G1341" s="164"/>
      <c r="H1341" s="164"/>
    </row>
    <row r="1342" spans="1:8">
      <c r="A1342" s="200"/>
      <c r="B1342" s="201" t="s">
        <v>1</v>
      </c>
      <c r="C1342" s="201"/>
      <c r="D1342" s="201"/>
      <c r="E1342" s="201"/>
      <c r="F1342" s="201"/>
      <c r="G1342" s="200"/>
      <c r="H1342" s="168"/>
    </row>
    <row r="1343" spans="1:8">
      <c r="A1343" s="202" t="s">
        <v>2</v>
      </c>
      <c r="B1343" s="203" t="s">
        <v>3</v>
      </c>
      <c r="C1343" s="158" t="s">
        <v>4</v>
      </c>
      <c r="D1343" s="158" t="s">
        <v>5</v>
      </c>
      <c r="E1343" s="158" t="s">
        <v>6</v>
      </c>
      <c r="F1343" s="204" t="s">
        <v>7</v>
      </c>
      <c r="G1343" s="204" t="s">
        <v>8</v>
      </c>
      <c r="H1343" s="161" t="s">
        <v>650</v>
      </c>
    </row>
    <row r="1344" spans="1:8">
      <c r="A1344" s="202"/>
      <c r="B1344" s="203"/>
      <c r="C1344" s="158"/>
      <c r="D1344" s="158"/>
      <c r="E1344" s="158"/>
      <c r="F1344" s="205"/>
      <c r="G1344" s="205"/>
      <c r="H1344" s="161"/>
    </row>
    <row r="1345" spans="1:8">
      <c r="A1345" s="202"/>
      <c r="B1345" s="203"/>
      <c r="C1345" s="158"/>
      <c r="D1345" s="158"/>
      <c r="E1345" s="158"/>
      <c r="F1345" s="206"/>
      <c r="G1345" s="206"/>
      <c r="H1345" s="161"/>
    </row>
    <row r="1346" spans="1:8">
      <c r="A1346" s="202"/>
      <c r="B1346" s="160" t="s">
        <v>10</v>
      </c>
      <c r="C1346" s="158"/>
      <c r="D1346" s="158"/>
      <c r="E1346" s="158"/>
      <c r="F1346" s="220"/>
      <c r="G1346" s="206"/>
      <c r="H1346" s="161"/>
    </row>
    <row r="1347" ht="14.25" spans="1:8">
      <c r="A1347" s="160"/>
      <c r="B1347" s="133" t="s">
        <v>214</v>
      </c>
      <c r="C1347" s="160"/>
      <c r="D1347" s="160"/>
      <c r="E1347" s="160"/>
      <c r="F1347" s="160"/>
      <c r="G1347" s="209">
        <f>G1348+G1349+G1350+G1351+G1352+G1353+G1354+G1355+G1356+G1357+G1358+G1359+G1360+G1361+G1362</f>
        <v>15500</v>
      </c>
      <c r="H1347" s="161"/>
    </row>
    <row r="1348" spans="1:8">
      <c r="A1348" s="158">
        <v>293</v>
      </c>
      <c r="B1348" s="157" t="s">
        <v>253</v>
      </c>
      <c r="C1348" s="157" t="s">
        <v>240</v>
      </c>
      <c r="D1348" s="157" t="s">
        <v>786</v>
      </c>
      <c r="E1348" s="157">
        <v>1</v>
      </c>
      <c r="F1348" s="157">
        <v>3500</v>
      </c>
      <c r="G1348" s="157">
        <v>900</v>
      </c>
      <c r="H1348" s="157" t="s">
        <v>787</v>
      </c>
    </row>
    <row r="1349" spans="1:8">
      <c r="A1349" s="158">
        <v>294</v>
      </c>
      <c r="B1349" s="157" t="s">
        <v>253</v>
      </c>
      <c r="C1349" s="157" t="s">
        <v>240</v>
      </c>
      <c r="D1349" s="157" t="s">
        <v>115</v>
      </c>
      <c r="E1349" s="157">
        <v>1</v>
      </c>
      <c r="F1349" s="157">
        <v>3600</v>
      </c>
      <c r="G1349" s="157">
        <v>900</v>
      </c>
      <c r="H1349" s="157" t="s">
        <v>116</v>
      </c>
    </row>
    <row r="1350" spans="1:8">
      <c r="A1350" s="158">
        <v>295</v>
      </c>
      <c r="B1350" s="157" t="s">
        <v>253</v>
      </c>
      <c r="C1350" s="157" t="s">
        <v>240</v>
      </c>
      <c r="D1350" s="159" t="s">
        <v>848</v>
      </c>
      <c r="E1350" s="157">
        <v>1</v>
      </c>
      <c r="F1350" s="157">
        <v>3000</v>
      </c>
      <c r="G1350" s="157">
        <v>900</v>
      </c>
      <c r="H1350" s="157" t="s">
        <v>849</v>
      </c>
    </row>
    <row r="1351" spans="1:8">
      <c r="A1351" s="158">
        <v>296</v>
      </c>
      <c r="B1351" s="157" t="s">
        <v>217</v>
      </c>
      <c r="C1351" s="157" t="s">
        <v>240</v>
      </c>
      <c r="D1351" s="159" t="s">
        <v>1179</v>
      </c>
      <c r="E1351" s="157">
        <v>1</v>
      </c>
      <c r="F1351" s="157">
        <v>3450</v>
      </c>
      <c r="G1351" s="157">
        <v>900</v>
      </c>
      <c r="H1351" s="157" t="s">
        <v>912</v>
      </c>
    </row>
    <row r="1352" spans="1:8">
      <c r="A1352" s="158">
        <v>297</v>
      </c>
      <c r="B1352" s="157" t="s">
        <v>217</v>
      </c>
      <c r="C1352" s="157" t="s">
        <v>240</v>
      </c>
      <c r="D1352" s="159" t="s">
        <v>783</v>
      </c>
      <c r="E1352" s="157">
        <v>1</v>
      </c>
      <c r="F1352" s="157">
        <v>3500</v>
      </c>
      <c r="G1352" s="157">
        <v>900</v>
      </c>
      <c r="H1352" s="157" t="s">
        <v>660</v>
      </c>
    </row>
    <row r="1353" spans="1:8">
      <c r="A1353" s="158">
        <v>298</v>
      </c>
      <c r="B1353" s="157" t="s">
        <v>253</v>
      </c>
      <c r="C1353" s="157" t="s">
        <v>240</v>
      </c>
      <c r="D1353" s="159" t="s">
        <v>824</v>
      </c>
      <c r="E1353" s="157">
        <v>1</v>
      </c>
      <c r="F1353" s="157">
        <v>3800</v>
      </c>
      <c r="G1353" s="157">
        <v>900</v>
      </c>
      <c r="H1353" s="157" t="s">
        <v>296</v>
      </c>
    </row>
    <row r="1354" spans="1:8">
      <c r="A1354" s="158">
        <v>299</v>
      </c>
      <c r="B1354" s="157" t="s">
        <v>253</v>
      </c>
      <c r="C1354" s="159" t="s">
        <v>261</v>
      </c>
      <c r="D1354" s="159" t="s">
        <v>1180</v>
      </c>
      <c r="E1354" s="157">
        <v>1</v>
      </c>
      <c r="F1354" s="157">
        <v>3700</v>
      </c>
      <c r="G1354" s="157">
        <v>900</v>
      </c>
      <c r="H1354" s="157" t="s">
        <v>118</v>
      </c>
    </row>
    <row r="1355" spans="1:8">
      <c r="A1355" s="158">
        <v>300</v>
      </c>
      <c r="B1355" s="159" t="s">
        <v>256</v>
      </c>
      <c r="C1355" s="159" t="s">
        <v>257</v>
      </c>
      <c r="D1355" s="159" t="s">
        <v>1181</v>
      </c>
      <c r="E1355" s="157">
        <v>1</v>
      </c>
      <c r="F1355" s="157">
        <v>3500</v>
      </c>
      <c r="G1355" s="157">
        <v>900</v>
      </c>
      <c r="H1355" s="157" t="s">
        <v>1182</v>
      </c>
    </row>
    <row r="1356" spans="1:8">
      <c r="A1356" s="158">
        <v>301</v>
      </c>
      <c r="B1356" s="159" t="s">
        <v>983</v>
      </c>
      <c r="C1356" s="159" t="s">
        <v>261</v>
      </c>
      <c r="D1356" s="159" t="s">
        <v>712</v>
      </c>
      <c r="E1356" s="157">
        <v>1</v>
      </c>
      <c r="F1356" s="157">
        <v>5500</v>
      </c>
      <c r="G1356" s="157">
        <v>900</v>
      </c>
      <c r="H1356" s="157" t="s">
        <v>713</v>
      </c>
    </row>
    <row r="1357" spans="1:8">
      <c r="A1357" s="158">
        <v>302</v>
      </c>
      <c r="B1357" s="159" t="s">
        <v>256</v>
      </c>
      <c r="C1357" s="159" t="s">
        <v>257</v>
      </c>
      <c r="D1357" s="159" t="s">
        <v>1183</v>
      </c>
      <c r="E1357" s="157">
        <v>1</v>
      </c>
      <c r="F1357" s="157">
        <v>3500</v>
      </c>
      <c r="G1357" s="157">
        <v>900</v>
      </c>
      <c r="H1357" s="157" t="s">
        <v>431</v>
      </c>
    </row>
    <row r="1358" spans="1:8">
      <c r="A1358" s="158">
        <v>303</v>
      </c>
      <c r="B1358" s="159" t="s">
        <v>1176</v>
      </c>
      <c r="C1358" s="159" t="s">
        <v>261</v>
      </c>
      <c r="D1358" s="159" t="s">
        <v>1184</v>
      </c>
      <c r="E1358" s="157">
        <v>1</v>
      </c>
      <c r="F1358" s="157">
        <v>5700</v>
      </c>
      <c r="G1358" s="159">
        <v>1600</v>
      </c>
      <c r="H1358" s="157" t="s">
        <v>1185</v>
      </c>
    </row>
    <row r="1359" spans="1:8">
      <c r="A1359" s="158">
        <v>304</v>
      </c>
      <c r="B1359" s="159" t="s">
        <v>253</v>
      </c>
      <c r="C1359" s="159" t="s">
        <v>261</v>
      </c>
      <c r="D1359" s="159" t="s">
        <v>1186</v>
      </c>
      <c r="E1359" s="157">
        <v>1</v>
      </c>
      <c r="F1359" s="157">
        <v>3700</v>
      </c>
      <c r="G1359" s="157">
        <v>900</v>
      </c>
      <c r="H1359" s="157" t="s">
        <v>1187</v>
      </c>
    </row>
    <row r="1360" spans="1:8">
      <c r="A1360" s="158">
        <v>305</v>
      </c>
      <c r="B1360" s="159" t="s">
        <v>253</v>
      </c>
      <c r="C1360" s="159" t="s">
        <v>261</v>
      </c>
      <c r="D1360" s="159" t="s">
        <v>1188</v>
      </c>
      <c r="E1360" s="157">
        <v>1</v>
      </c>
      <c r="F1360" s="157">
        <v>3700</v>
      </c>
      <c r="G1360" s="157">
        <v>900</v>
      </c>
      <c r="H1360" s="157" t="s">
        <v>125</v>
      </c>
    </row>
    <row r="1361" spans="1:8">
      <c r="A1361" s="158">
        <v>306</v>
      </c>
      <c r="B1361" s="159" t="s">
        <v>253</v>
      </c>
      <c r="C1361" s="157" t="s">
        <v>240</v>
      </c>
      <c r="D1361" s="159" t="s">
        <v>803</v>
      </c>
      <c r="E1361" s="157">
        <v>1</v>
      </c>
      <c r="F1361" s="157">
        <v>3500</v>
      </c>
      <c r="G1361" s="157">
        <v>900</v>
      </c>
      <c r="H1361" s="157" t="s">
        <v>706</v>
      </c>
    </row>
    <row r="1362" spans="1:8">
      <c r="A1362" s="158">
        <v>307</v>
      </c>
      <c r="B1362" s="159" t="s">
        <v>215</v>
      </c>
      <c r="C1362" s="159" t="s">
        <v>216</v>
      </c>
      <c r="D1362" s="159" t="s">
        <v>1189</v>
      </c>
      <c r="E1362" s="157">
        <v>1</v>
      </c>
      <c r="F1362" s="157">
        <v>12200</v>
      </c>
      <c r="G1362" s="157">
        <v>2200</v>
      </c>
      <c r="H1362" s="157" t="s">
        <v>450</v>
      </c>
    </row>
    <row r="1363" spans="1:8">
      <c r="A1363" s="221" t="s">
        <v>53</v>
      </c>
      <c r="B1363" s="221"/>
      <c r="C1363" s="221"/>
      <c r="D1363" s="221"/>
      <c r="E1363" s="221"/>
      <c r="F1363" s="221"/>
      <c r="G1363" s="221"/>
      <c r="H1363" s="222"/>
    </row>
    <row r="1364" spans="1:8">
      <c r="A1364" s="223" t="s">
        <v>54</v>
      </c>
      <c r="B1364" s="223"/>
      <c r="C1364" s="223"/>
      <c r="D1364" s="223"/>
      <c r="E1364" s="223"/>
      <c r="F1364" s="223"/>
      <c r="G1364" s="223"/>
      <c r="H1364" s="133"/>
    </row>
    <row r="1365" ht="22.5" spans="1:8">
      <c r="A1365" s="164" t="s">
        <v>649</v>
      </c>
      <c r="B1365" s="164"/>
      <c r="C1365" s="164"/>
      <c r="D1365" s="164"/>
      <c r="E1365" s="164"/>
      <c r="F1365" s="164"/>
      <c r="G1365" s="164"/>
      <c r="H1365" s="164"/>
    </row>
    <row r="1366" spans="1:8">
      <c r="A1366" s="200"/>
      <c r="B1366" s="201" t="s">
        <v>1</v>
      </c>
      <c r="C1366" s="201"/>
      <c r="D1366" s="201"/>
      <c r="E1366" s="201"/>
      <c r="F1366" s="201"/>
      <c r="G1366" s="200"/>
      <c r="H1366" s="168"/>
    </row>
    <row r="1367" spans="1:8">
      <c r="A1367" s="202" t="s">
        <v>2</v>
      </c>
      <c r="B1367" s="203" t="s">
        <v>3</v>
      </c>
      <c r="C1367" s="158" t="s">
        <v>4</v>
      </c>
      <c r="D1367" s="158" t="s">
        <v>5</v>
      </c>
      <c r="E1367" s="158" t="s">
        <v>6</v>
      </c>
      <c r="F1367" s="204" t="s">
        <v>7</v>
      </c>
      <c r="G1367" s="204" t="s">
        <v>8</v>
      </c>
      <c r="H1367" s="161" t="s">
        <v>650</v>
      </c>
    </row>
    <row r="1368" spans="1:8">
      <c r="A1368" s="202"/>
      <c r="B1368" s="203"/>
      <c r="C1368" s="158"/>
      <c r="D1368" s="158"/>
      <c r="E1368" s="158"/>
      <c r="F1368" s="205"/>
      <c r="G1368" s="205"/>
      <c r="H1368" s="161"/>
    </row>
    <row r="1369" spans="1:8">
      <c r="A1369" s="202"/>
      <c r="B1369" s="203"/>
      <c r="C1369" s="158"/>
      <c r="D1369" s="158"/>
      <c r="E1369" s="158"/>
      <c r="F1369" s="206"/>
      <c r="G1369" s="206"/>
      <c r="H1369" s="161"/>
    </row>
    <row r="1370" spans="1:8">
      <c r="A1370" s="202"/>
      <c r="B1370" s="160" t="s">
        <v>10</v>
      </c>
      <c r="C1370" s="158"/>
      <c r="D1370" s="158"/>
      <c r="E1370" s="158"/>
      <c r="F1370" s="220"/>
      <c r="G1370" s="206"/>
      <c r="H1370" s="161"/>
    </row>
    <row r="1371" ht="14.25" spans="1:8">
      <c r="A1371" s="160"/>
      <c r="B1371" s="133" t="s">
        <v>214</v>
      </c>
      <c r="C1371" s="160"/>
      <c r="D1371" s="160"/>
      <c r="E1371" s="160"/>
      <c r="F1371" s="160"/>
      <c r="G1371" s="209">
        <f>G1372+G1373+G1374+G1375+G1376+G1377+G1378+G1379+G1380+G1381+G1382+G1383+G1384+G1385+G1386</f>
        <v>17900</v>
      </c>
      <c r="H1371" s="161"/>
    </row>
    <row r="1372" spans="1:8">
      <c r="A1372" s="158">
        <v>308</v>
      </c>
      <c r="B1372" s="157" t="s">
        <v>215</v>
      </c>
      <c r="C1372" s="157" t="s">
        <v>216</v>
      </c>
      <c r="D1372" s="157" t="s">
        <v>1190</v>
      </c>
      <c r="E1372" s="157">
        <v>1</v>
      </c>
      <c r="F1372" s="157">
        <v>11700</v>
      </c>
      <c r="G1372" s="157">
        <v>2200</v>
      </c>
      <c r="H1372" s="157" t="s">
        <v>1191</v>
      </c>
    </row>
    <row r="1373" spans="1:8">
      <c r="A1373" s="158">
        <v>309</v>
      </c>
      <c r="B1373" s="157" t="s">
        <v>215</v>
      </c>
      <c r="C1373" s="157" t="s">
        <v>216</v>
      </c>
      <c r="D1373" s="157" t="s">
        <v>726</v>
      </c>
      <c r="E1373" s="157">
        <v>1</v>
      </c>
      <c r="F1373" s="157">
        <v>11200</v>
      </c>
      <c r="G1373" s="157">
        <v>2200</v>
      </c>
      <c r="H1373" s="157" t="s">
        <v>727</v>
      </c>
    </row>
    <row r="1374" spans="1:8">
      <c r="A1374" s="158">
        <v>310</v>
      </c>
      <c r="B1374" s="157" t="s">
        <v>217</v>
      </c>
      <c r="C1374" s="157" t="s">
        <v>218</v>
      </c>
      <c r="D1374" s="159" t="s">
        <v>836</v>
      </c>
      <c r="E1374" s="157">
        <v>1</v>
      </c>
      <c r="F1374" s="157">
        <v>3900</v>
      </c>
      <c r="G1374" s="157">
        <v>900</v>
      </c>
      <c r="H1374" s="157" t="s">
        <v>597</v>
      </c>
    </row>
    <row r="1375" spans="1:8">
      <c r="A1375" s="158">
        <v>311</v>
      </c>
      <c r="B1375" s="157" t="s">
        <v>215</v>
      </c>
      <c r="C1375" s="157" t="s">
        <v>216</v>
      </c>
      <c r="D1375" s="159" t="s">
        <v>1192</v>
      </c>
      <c r="E1375" s="157">
        <v>1</v>
      </c>
      <c r="F1375" s="157">
        <v>11700</v>
      </c>
      <c r="G1375" s="157">
        <v>2200</v>
      </c>
      <c r="H1375" s="157" t="s">
        <v>773</v>
      </c>
    </row>
    <row r="1376" spans="1:8">
      <c r="A1376" s="158">
        <v>312</v>
      </c>
      <c r="B1376" s="157" t="s">
        <v>215</v>
      </c>
      <c r="C1376" s="157" t="s">
        <v>216</v>
      </c>
      <c r="D1376" s="159" t="s">
        <v>772</v>
      </c>
      <c r="E1376" s="157">
        <v>1</v>
      </c>
      <c r="F1376" s="157">
        <v>11700</v>
      </c>
      <c r="G1376" s="157">
        <v>2200</v>
      </c>
      <c r="H1376" s="157" t="s">
        <v>773</v>
      </c>
    </row>
    <row r="1377" spans="1:8">
      <c r="A1377" s="158">
        <v>313</v>
      </c>
      <c r="B1377" s="157" t="s">
        <v>215</v>
      </c>
      <c r="C1377" s="157" t="s">
        <v>216</v>
      </c>
      <c r="D1377" s="159" t="s">
        <v>728</v>
      </c>
      <c r="E1377" s="157">
        <v>1</v>
      </c>
      <c r="F1377" s="157">
        <v>11700</v>
      </c>
      <c r="G1377" s="157">
        <v>2200</v>
      </c>
      <c r="H1377" s="157" t="s">
        <v>729</v>
      </c>
    </row>
    <row r="1378" spans="1:8">
      <c r="A1378" s="158">
        <v>314</v>
      </c>
      <c r="B1378" s="157" t="s">
        <v>215</v>
      </c>
      <c r="C1378" s="157" t="s">
        <v>216</v>
      </c>
      <c r="D1378" s="159" t="s">
        <v>1193</v>
      </c>
      <c r="E1378" s="157">
        <v>1</v>
      </c>
      <c r="F1378" s="157">
        <v>12200</v>
      </c>
      <c r="G1378" s="157">
        <v>2200</v>
      </c>
      <c r="H1378" s="157" t="s">
        <v>1194</v>
      </c>
    </row>
    <row r="1379" spans="1:8">
      <c r="A1379" s="158">
        <v>315</v>
      </c>
      <c r="B1379" s="159" t="s">
        <v>1086</v>
      </c>
      <c r="C1379" s="157" t="s">
        <v>216</v>
      </c>
      <c r="D1379" s="159" t="s">
        <v>1195</v>
      </c>
      <c r="E1379" s="157">
        <v>1</v>
      </c>
      <c r="F1379" s="157">
        <v>8400</v>
      </c>
      <c r="G1379" s="157">
        <v>1600</v>
      </c>
      <c r="H1379" s="157" t="s">
        <v>1194</v>
      </c>
    </row>
    <row r="1380" spans="1:8">
      <c r="A1380" s="225">
        <v>316</v>
      </c>
      <c r="B1380" s="226" t="s">
        <v>1196</v>
      </c>
      <c r="C1380" s="226" t="s">
        <v>216</v>
      </c>
      <c r="D1380" s="227" t="s">
        <v>837</v>
      </c>
      <c r="E1380" s="226">
        <v>1</v>
      </c>
      <c r="F1380" s="226">
        <v>13200</v>
      </c>
      <c r="G1380" s="157">
        <v>2200</v>
      </c>
      <c r="H1380" s="226" t="s">
        <v>710</v>
      </c>
    </row>
    <row r="1381" spans="1:8">
      <c r="A1381" s="158"/>
      <c r="B1381" s="189"/>
      <c r="C1381" s="189"/>
      <c r="D1381" s="189"/>
      <c r="E1381" s="189"/>
      <c r="F1381" s="189"/>
      <c r="G1381" s="189"/>
      <c r="H1381" s="189"/>
    </row>
    <row r="1382" spans="1:8">
      <c r="A1382" s="158"/>
      <c r="B1382" s="159"/>
      <c r="C1382" s="159"/>
      <c r="D1382" s="159"/>
      <c r="E1382" s="157"/>
      <c r="F1382" s="157"/>
      <c r="G1382" s="157"/>
      <c r="H1382" s="157"/>
    </row>
    <row r="1383" spans="1:8">
      <c r="A1383" s="158"/>
      <c r="B1383" s="159"/>
      <c r="C1383" s="159"/>
      <c r="D1383" s="159"/>
      <c r="E1383" s="157"/>
      <c r="F1383" s="157"/>
      <c r="G1383" s="157"/>
      <c r="H1383" s="157"/>
    </row>
    <row r="1384" spans="1:8">
      <c r="A1384" s="158"/>
      <c r="B1384" s="159"/>
      <c r="C1384" s="159"/>
      <c r="D1384" s="159"/>
      <c r="E1384" s="157"/>
      <c r="F1384" s="157"/>
      <c r="G1384" s="157"/>
      <c r="H1384" s="157"/>
    </row>
    <row r="1385" spans="1:8">
      <c r="A1385" s="158"/>
      <c r="B1385" s="159"/>
      <c r="C1385" s="159"/>
      <c r="D1385" s="159"/>
      <c r="E1385" s="157"/>
      <c r="F1385" s="157"/>
      <c r="G1385" s="157"/>
      <c r="H1385" s="157"/>
    </row>
    <row r="1386" spans="1:8">
      <c r="A1386" s="158"/>
      <c r="B1386" s="159"/>
      <c r="C1386" s="159"/>
      <c r="D1386" s="159"/>
      <c r="E1386" s="157"/>
      <c r="F1386" s="157"/>
      <c r="G1386" s="157"/>
      <c r="H1386" s="157"/>
    </row>
    <row r="1387" spans="1:8">
      <c r="A1387" s="221" t="s">
        <v>53</v>
      </c>
      <c r="B1387" s="221"/>
      <c r="C1387" s="221"/>
      <c r="D1387" s="221"/>
      <c r="E1387" s="221"/>
      <c r="F1387" s="221"/>
      <c r="G1387" s="221"/>
      <c r="H1387" s="222"/>
    </row>
    <row r="1388" spans="1:8">
      <c r="A1388" s="223" t="s">
        <v>54</v>
      </c>
      <c r="B1388" s="223"/>
      <c r="C1388" s="223"/>
      <c r="D1388" s="223"/>
      <c r="E1388" s="223"/>
      <c r="F1388" s="223"/>
      <c r="G1388" s="223"/>
      <c r="H1388" s="133"/>
    </row>
    <row r="1389" ht="22.5" spans="1:8">
      <c r="A1389" s="164" t="s">
        <v>649</v>
      </c>
      <c r="B1389" s="165"/>
      <c r="C1389" s="165"/>
      <c r="D1389" s="165"/>
      <c r="E1389" s="165"/>
      <c r="F1389" s="165"/>
      <c r="G1389" s="165"/>
      <c r="H1389" s="165"/>
    </row>
    <row r="1390" ht="14.25" spans="1:8">
      <c r="A1390" s="166"/>
      <c r="B1390" s="167" t="s">
        <v>1</v>
      </c>
      <c r="C1390" s="167"/>
      <c r="D1390" s="167"/>
      <c r="E1390" s="167"/>
      <c r="F1390" s="167"/>
      <c r="G1390" s="166"/>
      <c r="H1390" s="168"/>
    </row>
    <row r="1391" spans="1:8">
      <c r="A1391" s="169" t="s">
        <v>2</v>
      </c>
      <c r="B1391" s="170" t="s">
        <v>3</v>
      </c>
      <c r="C1391" s="171" t="s">
        <v>4</v>
      </c>
      <c r="D1391" s="171" t="s">
        <v>5</v>
      </c>
      <c r="E1391" s="171" t="s">
        <v>6</v>
      </c>
      <c r="F1391" s="172" t="s">
        <v>7</v>
      </c>
      <c r="G1391" s="172" t="s">
        <v>8</v>
      </c>
      <c r="H1391" s="173" t="s">
        <v>650</v>
      </c>
    </row>
    <row r="1392" spans="1:8">
      <c r="A1392" s="169"/>
      <c r="B1392" s="170"/>
      <c r="C1392" s="171"/>
      <c r="D1392" s="171"/>
      <c r="E1392" s="171"/>
      <c r="F1392" s="174"/>
      <c r="G1392" s="174"/>
      <c r="H1392" s="173"/>
    </row>
    <row r="1393" spans="1:8">
      <c r="A1393" s="169"/>
      <c r="B1393" s="170"/>
      <c r="C1393" s="171"/>
      <c r="D1393" s="171"/>
      <c r="E1393" s="171"/>
      <c r="F1393" s="175"/>
      <c r="G1393" s="175"/>
      <c r="H1393" s="173"/>
    </row>
    <row r="1394" ht="14.25" spans="1:8">
      <c r="A1394" s="169"/>
      <c r="B1394" s="176" t="s">
        <v>10</v>
      </c>
      <c r="C1394" s="171"/>
      <c r="D1394" s="171"/>
      <c r="E1394" s="171"/>
      <c r="F1394" s="177"/>
      <c r="G1394" s="175">
        <f>G1395+G1419+G1443</f>
        <v>93400</v>
      </c>
      <c r="H1394" s="173"/>
    </row>
    <row r="1395" ht="14.25" spans="1:8">
      <c r="A1395" s="176"/>
      <c r="B1395" s="178" t="s">
        <v>613</v>
      </c>
      <c r="C1395" s="176"/>
      <c r="D1395" s="176"/>
      <c r="E1395" s="176"/>
      <c r="F1395" s="176"/>
      <c r="G1395" s="134">
        <f>G1396+G1397+G1398+G1399+G1400+G1401+G1402+G1403+G1404+G1405+G1406+G1407+G1408+G1409+G1410</f>
        <v>33440</v>
      </c>
      <c r="H1395" s="173"/>
    </row>
    <row r="1396" ht="14.25" spans="1:8">
      <c r="A1396" s="179">
        <v>3</v>
      </c>
      <c r="B1396" s="180" t="s">
        <v>614</v>
      </c>
      <c r="C1396" s="180" t="s">
        <v>615</v>
      </c>
      <c r="D1396" s="180" t="s">
        <v>1197</v>
      </c>
      <c r="E1396" s="180">
        <v>1</v>
      </c>
      <c r="F1396" s="180">
        <v>10000</v>
      </c>
      <c r="G1396" s="181">
        <v>3000</v>
      </c>
      <c r="H1396" s="180" t="s">
        <v>1198</v>
      </c>
    </row>
    <row r="1397" ht="14.25" spans="1:8">
      <c r="A1397" s="179">
        <v>4</v>
      </c>
      <c r="B1397" s="180" t="s">
        <v>1199</v>
      </c>
      <c r="C1397" s="180" t="s">
        <v>615</v>
      </c>
      <c r="D1397" s="180" t="s">
        <v>1200</v>
      </c>
      <c r="E1397" s="180">
        <v>1</v>
      </c>
      <c r="F1397" s="180">
        <v>2000</v>
      </c>
      <c r="G1397" s="181">
        <v>560</v>
      </c>
      <c r="H1397" s="180" t="s">
        <v>831</v>
      </c>
    </row>
    <row r="1398" ht="14.25" spans="1:8">
      <c r="A1398" s="179">
        <v>5</v>
      </c>
      <c r="B1398" s="180" t="s">
        <v>1199</v>
      </c>
      <c r="C1398" s="180" t="s">
        <v>615</v>
      </c>
      <c r="D1398" s="182" t="s">
        <v>1201</v>
      </c>
      <c r="E1398" s="180">
        <v>1</v>
      </c>
      <c r="F1398" s="180">
        <v>2000</v>
      </c>
      <c r="G1398" s="181">
        <v>560</v>
      </c>
      <c r="H1398" s="180" t="s">
        <v>1202</v>
      </c>
    </row>
    <row r="1399" ht="14.25" spans="1:8">
      <c r="A1399" s="179">
        <v>6</v>
      </c>
      <c r="B1399" s="180" t="s">
        <v>1199</v>
      </c>
      <c r="C1399" s="180" t="s">
        <v>615</v>
      </c>
      <c r="D1399" s="182" t="s">
        <v>1203</v>
      </c>
      <c r="E1399" s="180">
        <v>1</v>
      </c>
      <c r="F1399" s="180">
        <v>2000</v>
      </c>
      <c r="G1399" s="181">
        <v>560</v>
      </c>
      <c r="H1399" s="180" t="s">
        <v>1204</v>
      </c>
    </row>
    <row r="1400" ht="14.25" spans="1:8">
      <c r="A1400" s="179">
        <v>7</v>
      </c>
      <c r="B1400" s="180" t="s">
        <v>614</v>
      </c>
      <c r="C1400" s="180" t="s">
        <v>615</v>
      </c>
      <c r="D1400" s="182" t="s">
        <v>1205</v>
      </c>
      <c r="E1400" s="180">
        <v>1</v>
      </c>
      <c r="F1400" s="180">
        <v>10000</v>
      </c>
      <c r="G1400" s="181">
        <v>3000</v>
      </c>
      <c r="H1400" s="180" t="s">
        <v>937</v>
      </c>
    </row>
    <row r="1401" ht="14.25" spans="1:8">
      <c r="A1401" s="179">
        <v>8</v>
      </c>
      <c r="B1401" s="180" t="s">
        <v>1206</v>
      </c>
      <c r="C1401" s="180" t="s">
        <v>615</v>
      </c>
      <c r="D1401" s="182" t="s">
        <v>1207</v>
      </c>
      <c r="E1401" s="180">
        <v>1</v>
      </c>
      <c r="F1401" s="180">
        <v>5000</v>
      </c>
      <c r="G1401" s="181">
        <v>1200</v>
      </c>
      <c r="H1401" s="180" t="s">
        <v>956</v>
      </c>
    </row>
    <row r="1402" ht="14.25" spans="1:8">
      <c r="A1402" s="179">
        <v>9</v>
      </c>
      <c r="B1402" s="180" t="s">
        <v>614</v>
      </c>
      <c r="C1402" s="180" t="s">
        <v>615</v>
      </c>
      <c r="D1402" s="182" t="s">
        <v>1208</v>
      </c>
      <c r="E1402" s="180">
        <v>1</v>
      </c>
      <c r="F1402" s="180">
        <v>10000</v>
      </c>
      <c r="G1402" s="181">
        <v>3000</v>
      </c>
      <c r="H1402" s="180" t="s">
        <v>1057</v>
      </c>
    </row>
    <row r="1403" ht="14.25" spans="1:8">
      <c r="A1403" s="179">
        <v>10</v>
      </c>
      <c r="B1403" s="180" t="s">
        <v>614</v>
      </c>
      <c r="C1403" s="180" t="s">
        <v>615</v>
      </c>
      <c r="D1403" s="182" t="s">
        <v>804</v>
      </c>
      <c r="E1403" s="180">
        <v>1</v>
      </c>
      <c r="F1403" s="180">
        <v>10000</v>
      </c>
      <c r="G1403" s="181">
        <v>3000</v>
      </c>
      <c r="H1403" s="180" t="s">
        <v>405</v>
      </c>
    </row>
    <row r="1404" ht="14.25" spans="1:8">
      <c r="A1404" s="179">
        <v>11</v>
      </c>
      <c r="B1404" s="180" t="s">
        <v>614</v>
      </c>
      <c r="C1404" s="180" t="s">
        <v>615</v>
      </c>
      <c r="D1404" s="182" t="s">
        <v>1003</v>
      </c>
      <c r="E1404" s="180">
        <v>1</v>
      </c>
      <c r="F1404" s="180">
        <v>10000</v>
      </c>
      <c r="G1404" s="181">
        <v>3000</v>
      </c>
      <c r="H1404" s="180" t="s">
        <v>1004</v>
      </c>
    </row>
    <row r="1405" ht="14.25" spans="1:8">
      <c r="A1405" s="179">
        <v>12</v>
      </c>
      <c r="B1405" s="180" t="s">
        <v>614</v>
      </c>
      <c r="C1405" s="180" t="s">
        <v>615</v>
      </c>
      <c r="D1405" s="182" t="s">
        <v>1209</v>
      </c>
      <c r="E1405" s="180">
        <v>1</v>
      </c>
      <c r="F1405" s="180">
        <v>10000</v>
      </c>
      <c r="G1405" s="181">
        <v>3000</v>
      </c>
      <c r="H1405" s="180" t="s">
        <v>229</v>
      </c>
    </row>
    <row r="1406" ht="14.25" spans="1:8">
      <c r="A1406" s="179">
        <v>13</v>
      </c>
      <c r="B1406" s="180" t="s">
        <v>614</v>
      </c>
      <c r="C1406" s="180" t="s">
        <v>615</v>
      </c>
      <c r="D1406" s="182" t="s">
        <v>1210</v>
      </c>
      <c r="E1406" s="180">
        <v>1</v>
      </c>
      <c r="F1406" s="180">
        <v>10000</v>
      </c>
      <c r="G1406" s="181">
        <v>3000</v>
      </c>
      <c r="H1406" s="180" t="s">
        <v>154</v>
      </c>
    </row>
    <row r="1407" ht="14.25" spans="1:8">
      <c r="A1407" s="179">
        <v>14</v>
      </c>
      <c r="B1407" s="180" t="s">
        <v>1199</v>
      </c>
      <c r="C1407" s="180" t="s">
        <v>615</v>
      </c>
      <c r="D1407" s="182" t="s">
        <v>1211</v>
      </c>
      <c r="E1407" s="180">
        <v>1</v>
      </c>
      <c r="F1407" s="180">
        <v>2000</v>
      </c>
      <c r="G1407" s="181">
        <v>560</v>
      </c>
      <c r="H1407" s="180" t="s">
        <v>831</v>
      </c>
    </row>
    <row r="1408" ht="14.25" spans="1:8">
      <c r="A1408" s="179">
        <v>15</v>
      </c>
      <c r="B1408" s="180" t="s">
        <v>614</v>
      </c>
      <c r="C1408" s="180" t="s">
        <v>615</v>
      </c>
      <c r="D1408" s="182" t="s">
        <v>158</v>
      </c>
      <c r="E1408" s="180">
        <v>1</v>
      </c>
      <c r="F1408" s="180">
        <v>10000</v>
      </c>
      <c r="G1408" s="181">
        <v>3000</v>
      </c>
      <c r="H1408" s="180" t="s">
        <v>159</v>
      </c>
    </row>
    <row r="1409" ht="14.25" spans="1:8">
      <c r="A1409" s="179">
        <v>16</v>
      </c>
      <c r="B1409" s="180" t="s">
        <v>614</v>
      </c>
      <c r="C1409" s="180" t="s">
        <v>615</v>
      </c>
      <c r="D1409" s="182" t="s">
        <v>115</v>
      </c>
      <c r="E1409" s="180">
        <v>1</v>
      </c>
      <c r="F1409" s="180">
        <v>10000</v>
      </c>
      <c r="G1409" s="181">
        <v>3000</v>
      </c>
      <c r="H1409" s="180" t="s">
        <v>116</v>
      </c>
    </row>
    <row r="1410" ht="14.25" spans="1:8">
      <c r="A1410" s="179">
        <v>17</v>
      </c>
      <c r="B1410" s="180" t="s">
        <v>614</v>
      </c>
      <c r="C1410" s="180" t="s">
        <v>615</v>
      </c>
      <c r="D1410" s="182" t="s">
        <v>75</v>
      </c>
      <c r="E1410" s="180">
        <v>1</v>
      </c>
      <c r="F1410" s="180">
        <v>10000</v>
      </c>
      <c r="G1410" s="181">
        <v>3000</v>
      </c>
      <c r="H1410" s="180" t="s">
        <v>76</v>
      </c>
    </row>
    <row r="1411" ht="14.25" spans="1:8">
      <c r="A1411" s="185" t="s">
        <v>53</v>
      </c>
      <c r="B1411" s="185"/>
      <c r="C1411" s="185"/>
      <c r="D1411" s="185"/>
      <c r="E1411" s="185"/>
      <c r="F1411" s="185"/>
      <c r="G1411" s="185"/>
      <c r="H1411" s="186"/>
    </row>
    <row r="1412" ht="14.25" spans="1:8">
      <c r="A1412" s="187" t="s">
        <v>54</v>
      </c>
      <c r="B1412" s="187"/>
      <c r="C1412" s="187"/>
      <c r="D1412" s="187"/>
      <c r="E1412" s="187"/>
      <c r="F1412" s="187"/>
      <c r="G1412" s="187"/>
      <c r="H1412" s="178"/>
    </row>
    <row r="1413" ht="22.5" spans="1:8">
      <c r="A1413" s="164" t="s">
        <v>649</v>
      </c>
      <c r="B1413" s="165"/>
      <c r="C1413" s="165"/>
      <c r="D1413" s="165"/>
      <c r="E1413" s="165"/>
      <c r="F1413" s="165"/>
      <c r="G1413" s="165"/>
      <c r="H1413" s="165"/>
    </row>
    <row r="1414" ht="14.25" spans="1:8">
      <c r="A1414" s="166"/>
      <c r="B1414" s="167" t="s">
        <v>1</v>
      </c>
      <c r="C1414" s="167"/>
      <c r="D1414" s="167"/>
      <c r="E1414" s="167"/>
      <c r="F1414" s="167"/>
      <c r="G1414" s="166"/>
      <c r="H1414" s="168"/>
    </row>
    <row r="1415" spans="1:8">
      <c r="A1415" s="169" t="s">
        <v>2</v>
      </c>
      <c r="B1415" s="170" t="s">
        <v>3</v>
      </c>
      <c r="C1415" s="171" t="s">
        <v>4</v>
      </c>
      <c r="D1415" s="171" t="s">
        <v>5</v>
      </c>
      <c r="E1415" s="171" t="s">
        <v>6</v>
      </c>
      <c r="F1415" s="172" t="s">
        <v>7</v>
      </c>
      <c r="G1415" s="172" t="s">
        <v>8</v>
      </c>
      <c r="H1415" s="173" t="s">
        <v>650</v>
      </c>
    </row>
    <row r="1416" spans="1:8">
      <c r="A1416" s="169"/>
      <c r="B1416" s="170"/>
      <c r="C1416" s="171"/>
      <c r="D1416" s="171"/>
      <c r="E1416" s="171"/>
      <c r="F1416" s="174"/>
      <c r="G1416" s="174"/>
      <c r="H1416" s="173"/>
    </row>
    <row r="1417" spans="1:8">
      <c r="A1417" s="169"/>
      <c r="B1417" s="170"/>
      <c r="C1417" s="171"/>
      <c r="D1417" s="171"/>
      <c r="E1417" s="171"/>
      <c r="F1417" s="175"/>
      <c r="G1417" s="175"/>
      <c r="H1417" s="173"/>
    </row>
    <row r="1418" ht="14.25" spans="1:8">
      <c r="A1418" s="169"/>
      <c r="B1418" s="176" t="s">
        <v>10</v>
      </c>
      <c r="C1418" s="171"/>
      <c r="D1418" s="171"/>
      <c r="E1418" s="171"/>
      <c r="F1418" s="177"/>
      <c r="G1418" s="175"/>
      <c r="H1418" s="173"/>
    </row>
    <row r="1419" ht="14.25" spans="1:8">
      <c r="A1419" s="176"/>
      <c r="B1419" s="178" t="s">
        <v>613</v>
      </c>
      <c r="C1419" s="176"/>
      <c r="D1419" s="176"/>
      <c r="E1419" s="176"/>
      <c r="F1419" s="176"/>
      <c r="G1419" s="134">
        <f>G1420+G1421+G1422+G1423+G1424+G1425+G1426+G1427+G1428+G1429+G1430+G1431+G1432+G1433+G1434</f>
        <v>40760</v>
      </c>
      <c r="H1419" s="173"/>
    </row>
    <row r="1420" ht="14.25" spans="1:8">
      <c r="A1420" s="179">
        <v>18</v>
      </c>
      <c r="B1420" s="180" t="s">
        <v>614</v>
      </c>
      <c r="C1420" s="180" t="s">
        <v>615</v>
      </c>
      <c r="D1420" s="180" t="s">
        <v>1212</v>
      </c>
      <c r="E1420" s="180">
        <v>1</v>
      </c>
      <c r="F1420" s="180">
        <v>10000</v>
      </c>
      <c r="G1420" s="181">
        <v>3000</v>
      </c>
      <c r="H1420" s="180" t="s">
        <v>775</v>
      </c>
    </row>
    <row r="1421" ht="14.25" spans="1:8">
      <c r="A1421" s="179">
        <v>19</v>
      </c>
      <c r="B1421" s="180" t="s">
        <v>1199</v>
      </c>
      <c r="C1421" s="180" t="s">
        <v>615</v>
      </c>
      <c r="D1421" s="180" t="s">
        <v>1213</v>
      </c>
      <c r="E1421" s="180">
        <v>1</v>
      </c>
      <c r="F1421" s="180">
        <v>2000</v>
      </c>
      <c r="G1421" s="181">
        <v>560</v>
      </c>
      <c r="H1421" s="180" t="s">
        <v>1079</v>
      </c>
    </row>
    <row r="1422" ht="14.25" spans="1:8">
      <c r="A1422" s="179">
        <v>20</v>
      </c>
      <c r="B1422" s="180" t="s">
        <v>614</v>
      </c>
      <c r="C1422" s="180" t="s">
        <v>615</v>
      </c>
      <c r="D1422" s="182" t="s">
        <v>1214</v>
      </c>
      <c r="E1422" s="180">
        <v>1</v>
      </c>
      <c r="F1422" s="180">
        <v>10000</v>
      </c>
      <c r="G1422" s="181">
        <v>3000</v>
      </c>
      <c r="H1422" s="180" t="s">
        <v>65</v>
      </c>
    </row>
    <row r="1423" ht="14.25" spans="1:8">
      <c r="A1423" s="179">
        <v>21</v>
      </c>
      <c r="B1423" s="180" t="s">
        <v>1206</v>
      </c>
      <c r="C1423" s="180" t="s">
        <v>615</v>
      </c>
      <c r="D1423" s="182" t="s">
        <v>1215</v>
      </c>
      <c r="E1423" s="180">
        <v>1</v>
      </c>
      <c r="F1423" s="180">
        <v>5000</v>
      </c>
      <c r="G1423" s="181">
        <v>1200</v>
      </c>
      <c r="H1423" s="180" t="s">
        <v>926</v>
      </c>
    </row>
    <row r="1424" ht="14.25" spans="1:8">
      <c r="A1424" s="179">
        <v>22</v>
      </c>
      <c r="B1424" s="180" t="s">
        <v>614</v>
      </c>
      <c r="C1424" s="180" t="s">
        <v>615</v>
      </c>
      <c r="D1424" s="182" t="s">
        <v>1166</v>
      </c>
      <c r="E1424" s="180">
        <v>1</v>
      </c>
      <c r="F1424" s="180">
        <v>10000</v>
      </c>
      <c r="G1424" s="181">
        <v>3000</v>
      </c>
      <c r="H1424" s="180" t="s">
        <v>1167</v>
      </c>
    </row>
    <row r="1425" ht="14.25" spans="1:8">
      <c r="A1425" s="179">
        <v>23</v>
      </c>
      <c r="B1425" s="180" t="s">
        <v>614</v>
      </c>
      <c r="C1425" s="180" t="s">
        <v>615</v>
      </c>
      <c r="D1425" s="182" t="s">
        <v>1216</v>
      </c>
      <c r="E1425" s="180">
        <v>1</v>
      </c>
      <c r="F1425" s="180">
        <v>10000</v>
      </c>
      <c r="G1425" s="181">
        <v>3000</v>
      </c>
      <c r="H1425" s="180" t="s">
        <v>660</v>
      </c>
    </row>
    <row r="1426" ht="14.25" spans="1:8">
      <c r="A1426" s="179">
        <v>24</v>
      </c>
      <c r="B1426" s="180" t="s">
        <v>614</v>
      </c>
      <c r="C1426" s="180" t="s">
        <v>615</v>
      </c>
      <c r="D1426" s="182" t="s">
        <v>1217</v>
      </c>
      <c r="E1426" s="180">
        <v>1</v>
      </c>
      <c r="F1426" s="180">
        <v>10000</v>
      </c>
      <c r="G1426" s="181">
        <v>3000</v>
      </c>
      <c r="H1426" s="180" t="s">
        <v>842</v>
      </c>
    </row>
    <row r="1427" ht="14.25" spans="1:8">
      <c r="A1427" s="179">
        <v>25</v>
      </c>
      <c r="B1427" s="180" t="s">
        <v>614</v>
      </c>
      <c r="C1427" s="180" t="s">
        <v>615</v>
      </c>
      <c r="D1427" s="182" t="s">
        <v>1218</v>
      </c>
      <c r="E1427" s="180">
        <v>1</v>
      </c>
      <c r="F1427" s="180">
        <v>10000</v>
      </c>
      <c r="G1427" s="181">
        <v>3000</v>
      </c>
      <c r="H1427" s="180" t="s">
        <v>1219</v>
      </c>
    </row>
    <row r="1428" ht="14.25" spans="1:8">
      <c r="A1428" s="179">
        <v>26</v>
      </c>
      <c r="B1428" s="180" t="s">
        <v>614</v>
      </c>
      <c r="C1428" s="180" t="s">
        <v>615</v>
      </c>
      <c r="D1428" s="182" t="s">
        <v>80</v>
      </c>
      <c r="E1428" s="180">
        <v>1</v>
      </c>
      <c r="F1428" s="180">
        <v>10000</v>
      </c>
      <c r="G1428" s="181">
        <v>3000</v>
      </c>
      <c r="H1428" s="180" t="s">
        <v>1220</v>
      </c>
    </row>
    <row r="1429" ht="14.25" spans="1:8">
      <c r="A1429" s="179">
        <v>27</v>
      </c>
      <c r="B1429" s="180" t="s">
        <v>614</v>
      </c>
      <c r="C1429" s="180" t="s">
        <v>615</v>
      </c>
      <c r="D1429" s="182" t="s">
        <v>1221</v>
      </c>
      <c r="E1429" s="180">
        <v>1</v>
      </c>
      <c r="F1429" s="180">
        <v>10000</v>
      </c>
      <c r="G1429" s="181">
        <v>3000</v>
      </c>
      <c r="H1429" s="180" t="s">
        <v>1222</v>
      </c>
    </row>
    <row r="1430" ht="14.25" spans="1:8">
      <c r="A1430" s="228">
        <v>28</v>
      </c>
      <c r="B1430" s="180" t="s">
        <v>614</v>
      </c>
      <c r="C1430" s="180" t="s">
        <v>615</v>
      </c>
      <c r="D1430" s="182" t="s">
        <v>1001</v>
      </c>
      <c r="E1430" s="180">
        <v>1</v>
      </c>
      <c r="F1430" s="180">
        <v>10000</v>
      </c>
      <c r="G1430" s="215">
        <v>3000</v>
      </c>
      <c r="H1430" s="229" t="s">
        <v>1223</v>
      </c>
    </row>
    <row r="1431" ht="14.25" spans="1:8">
      <c r="A1431" s="228">
        <v>29</v>
      </c>
      <c r="B1431" s="180" t="s">
        <v>614</v>
      </c>
      <c r="C1431" s="180" t="s">
        <v>615</v>
      </c>
      <c r="D1431" s="182" t="s">
        <v>1224</v>
      </c>
      <c r="E1431" s="180">
        <v>1</v>
      </c>
      <c r="F1431" s="180">
        <v>10000</v>
      </c>
      <c r="G1431" s="215">
        <v>3000</v>
      </c>
      <c r="H1431" s="180" t="s">
        <v>1225</v>
      </c>
    </row>
    <row r="1432" ht="14.25" spans="1:8">
      <c r="A1432" s="228">
        <v>30</v>
      </c>
      <c r="B1432" s="180" t="s">
        <v>614</v>
      </c>
      <c r="C1432" s="180" t="s">
        <v>615</v>
      </c>
      <c r="D1432" s="182" t="s">
        <v>1226</v>
      </c>
      <c r="E1432" s="180">
        <v>1</v>
      </c>
      <c r="F1432" s="180">
        <v>10000</v>
      </c>
      <c r="G1432" s="215">
        <v>3000</v>
      </c>
      <c r="H1432" s="180" t="s">
        <v>229</v>
      </c>
    </row>
    <row r="1433" ht="14.25" spans="1:8">
      <c r="A1433" s="228">
        <v>31</v>
      </c>
      <c r="B1433" s="180" t="s">
        <v>614</v>
      </c>
      <c r="C1433" s="180" t="s">
        <v>615</v>
      </c>
      <c r="D1433" s="182" t="s">
        <v>1227</v>
      </c>
      <c r="E1433" s="180">
        <v>1</v>
      </c>
      <c r="F1433" s="180">
        <v>10000</v>
      </c>
      <c r="G1433" s="215">
        <v>3000</v>
      </c>
      <c r="H1433" s="180" t="s">
        <v>1228</v>
      </c>
    </row>
    <row r="1434" ht="14.25" spans="1:8">
      <c r="A1434" s="228">
        <v>32</v>
      </c>
      <c r="B1434" s="180" t="s">
        <v>614</v>
      </c>
      <c r="C1434" s="180" t="s">
        <v>615</v>
      </c>
      <c r="D1434" s="182" t="s">
        <v>1229</v>
      </c>
      <c r="E1434" s="180">
        <v>1</v>
      </c>
      <c r="F1434" s="180">
        <v>10000</v>
      </c>
      <c r="G1434" s="215">
        <v>3000</v>
      </c>
      <c r="H1434" s="180" t="s">
        <v>121</v>
      </c>
    </row>
    <row r="1435" ht="14.25" spans="1:8">
      <c r="A1435" s="230" t="s">
        <v>53</v>
      </c>
      <c r="B1435" s="230"/>
      <c r="C1435" s="230"/>
      <c r="D1435" s="230"/>
      <c r="E1435" s="230"/>
      <c r="F1435" s="230"/>
      <c r="G1435" s="230"/>
      <c r="H1435" s="186"/>
    </row>
    <row r="1436" ht="14.25" spans="1:8">
      <c r="A1436" s="231" t="s">
        <v>54</v>
      </c>
      <c r="B1436" s="231"/>
      <c r="C1436" s="231"/>
      <c r="D1436" s="231"/>
      <c r="E1436" s="231"/>
      <c r="F1436" s="231"/>
      <c r="G1436" s="231"/>
      <c r="H1436" s="178"/>
    </row>
    <row r="1437" ht="22.5" spans="1:8">
      <c r="A1437" s="164" t="s">
        <v>649</v>
      </c>
      <c r="B1437" s="164"/>
      <c r="C1437" s="164"/>
      <c r="D1437" s="164"/>
      <c r="E1437" s="164"/>
      <c r="F1437" s="164"/>
      <c r="G1437" s="164"/>
      <c r="H1437" s="164"/>
    </row>
    <row r="1438" ht="14.25" spans="1:8">
      <c r="A1438" s="232"/>
      <c r="B1438" s="233" t="s">
        <v>1</v>
      </c>
      <c r="C1438" s="233"/>
      <c r="D1438" s="233"/>
      <c r="E1438" s="233"/>
      <c r="F1438" s="233"/>
      <c r="G1438" s="232"/>
      <c r="H1438" s="168"/>
    </row>
    <row r="1439" spans="1:8">
      <c r="A1439" s="234" t="s">
        <v>2</v>
      </c>
      <c r="B1439" s="235" t="s">
        <v>3</v>
      </c>
      <c r="C1439" s="228" t="s">
        <v>4</v>
      </c>
      <c r="D1439" s="228" t="s">
        <v>5</v>
      </c>
      <c r="E1439" s="228" t="s">
        <v>6</v>
      </c>
      <c r="F1439" s="236" t="s">
        <v>7</v>
      </c>
      <c r="G1439" s="236" t="s">
        <v>8</v>
      </c>
      <c r="H1439" s="237" t="s">
        <v>650</v>
      </c>
    </row>
    <row r="1440" spans="1:8">
      <c r="A1440" s="234"/>
      <c r="B1440" s="235"/>
      <c r="C1440" s="228"/>
      <c r="D1440" s="228"/>
      <c r="E1440" s="228"/>
      <c r="F1440" s="238"/>
      <c r="G1440" s="238"/>
      <c r="H1440" s="237"/>
    </row>
    <row r="1441" spans="1:8">
      <c r="A1441" s="234"/>
      <c r="B1441" s="235"/>
      <c r="C1441" s="228"/>
      <c r="D1441" s="228"/>
      <c r="E1441" s="228"/>
      <c r="F1441" s="208"/>
      <c r="G1441" s="208"/>
      <c r="H1441" s="237"/>
    </row>
    <row r="1442" ht="14.25" spans="1:8">
      <c r="A1442" s="234"/>
      <c r="B1442" s="239" t="s">
        <v>10</v>
      </c>
      <c r="C1442" s="228"/>
      <c r="D1442" s="228"/>
      <c r="E1442" s="228"/>
      <c r="F1442" s="177"/>
      <c r="G1442" s="208"/>
      <c r="H1442" s="237"/>
    </row>
    <row r="1443" ht="14.25" spans="1:8">
      <c r="A1443" s="239"/>
      <c r="B1443" s="178" t="s">
        <v>613</v>
      </c>
      <c r="C1443" s="239"/>
      <c r="D1443" s="239"/>
      <c r="E1443" s="239"/>
      <c r="F1443" s="239"/>
      <c r="G1443" s="209">
        <f>G1444+G1445+G1446+G1447+G1448+G1449+G1450</f>
        <v>19200</v>
      </c>
      <c r="H1443" s="237"/>
    </row>
    <row r="1444" ht="14.25" spans="1:8">
      <c r="A1444" s="228">
        <v>33</v>
      </c>
      <c r="B1444" s="180" t="s">
        <v>614</v>
      </c>
      <c r="C1444" s="180" t="s">
        <v>615</v>
      </c>
      <c r="D1444" s="180" t="s">
        <v>1230</v>
      </c>
      <c r="E1444" s="180">
        <v>1</v>
      </c>
      <c r="F1444" s="180">
        <v>10000</v>
      </c>
      <c r="G1444" s="215">
        <v>3000</v>
      </c>
      <c r="H1444" s="180" t="s">
        <v>1231</v>
      </c>
    </row>
    <row r="1445" ht="14.25" spans="1:8">
      <c r="A1445" s="228">
        <v>34</v>
      </c>
      <c r="B1445" s="180" t="s">
        <v>614</v>
      </c>
      <c r="C1445" s="180" t="s">
        <v>615</v>
      </c>
      <c r="D1445" s="180" t="s">
        <v>1232</v>
      </c>
      <c r="E1445" s="180">
        <v>1</v>
      </c>
      <c r="F1445" s="180">
        <v>10000</v>
      </c>
      <c r="G1445" s="215">
        <v>3000</v>
      </c>
      <c r="H1445" s="180" t="s">
        <v>229</v>
      </c>
    </row>
    <row r="1446" ht="14.25" spans="1:8">
      <c r="A1446" s="228">
        <v>35</v>
      </c>
      <c r="B1446" s="180" t="s">
        <v>614</v>
      </c>
      <c r="C1446" s="180" t="s">
        <v>615</v>
      </c>
      <c r="D1446" s="182" t="s">
        <v>1233</v>
      </c>
      <c r="E1446" s="180">
        <v>1</v>
      </c>
      <c r="F1446" s="180">
        <v>10000</v>
      </c>
      <c r="G1446" s="215">
        <v>3000</v>
      </c>
      <c r="H1446" s="180" t="s">
        <v>199</v>
      </c>
    </row>
    <row r="1447" ht="14.25" spans="1:8">
      <c r="A1447" s="228">
        <v>36</v>
      </c>
      <c r="B1447" s="180" t="s">
        <v>614</v>
      </c>
      <c r="C1447" s="180" t="s">
        <v>615</v>
      </c>
      <c r="D1447" s="182" t="s">
        <v>800</v>
      </c>
      <c r="E1447" s="180">
        <v>1</v>
      </c>
      <c r="F1447" s="180">
        <v>10000</v>
      </c>
      <c r="G1447" s="215">
        <v>3000</v>
      </c>
      <c r="H1447" s="180" t="s">
        <v>171</v>
      </c>
    </row>
    <row r="1448" ht="14.25" spans="1:8">
      <c r="A1448" s="228">
        <v>37</v>
      </c>
      <c r="B1448" s="180" t="s">
        <v>1206</v>
      </c>
      <c r="C1448" s="180" t="s">
        <v>615</v>
      </c>
      <c r="D1448" s="182" t="s">
        <v>1234</v>
      </c>
      <c r="E1448" s="180">
        <v>1</v>
      </c>
      <c r="F1448" s="180">
        <v>5000</v>
      </c>
      <c r="G1448" s="215">
        <v>1200</v>
      </c>
      <c r="H1448" s="180" t="s">
        <v>1235</v>
      </c>
    </row>
    <row r="1449" ht="14.25" spans="1:8">
      <c r="A1449" s="228">
        <v>38</v>
      </c>
      <c r="B1449" s="180" t="s">
        <v>614</v>
      </c>
      <c r="C1449" s="180" t="s">
        <v>615</v>
      </c>
      <c r="D1449" s="182" t="s">
        <v>1236</v>
      </c>
      <c r="E1449" s="180">
        <v>1</v>
      </c>
      <c r="F1449" s="180">
        <v>10000</v>
      </c>
      <c r="G1449" s="215">
        <v>3000</v>
      </c>
      <c r="H1449" s="180" t="s">
        <v>891</v>
      </c>
    </row>
    <row r="1450" ht="14.25" spans="1:8">
      <c r="A1450" s="228">
        <v>39</v>
      </c>
      <c r="B1450" s="180" t="s">
        <v>614</v>
      </c>
      <c r="C1450" s="180" t="s">
        <v>615</v>
      </c>
      <c r="D1450" s="182" t="s">
        <v>1237</v>
      </c>
      <c r="E1450" s="180">
        <v>1</v>
      </c>
      <c r="F1450" s="180">
        <v>10000</v>
      </c>
      <c r="G1450" s="215">
        <v>3000</v>
      </c>
      <c r="H1450" s="180" t="s">
        <v>229</v>
      </c>
    </row>
    <row r="1451" ht="14.25" spans="1:8">
      <c r="A1451" s="179"/>
      <c r="B1451" s="182"/>
      <c r="C1451" s="182"/>
      <c r="D1451" s="182"/>
      <c r="E1451" s="180"/>
      <c r="F1451" s="180"/>
      <c r="G1451" s="180"/>
      <c r="H1451" s="180"/>
    </row>
    <row r="1452" ht="14.25" spans="1:8">
      <c r="A1452" s="179"/>
      <c r="B1452" s="182"/>
      <c r="C1452" s="182"/>
      <c r="D1452" s="182"/>
      <c r="E1452" s="180"/>
      <c r="F1452" s="180"/>
      <c r="G1452" s="180"/>
      <c r="H1452" s="180"/>
    </row>
    <row r="1453" ht="14.25" spans="1:8">
      <c r="A1453" s="179"/>
      <c r="B1453" s="182"/>
      <c r="C1453" s="182"/>
      <c r="D1453" s="182"/>
      <c r="E1453" s="180"/>
      <c r="F1453" s="180"/>
      <c r="G1453" s="180"/>
      <c r="H1453" s="180"/>
    </row>
    <row r="1454" ht="14.25" spans="1:8">
      <c r="A1454" s="179"/>
      <c r="B1454" s="182"/>
      <c r="C1454" s="182"/>
      <c r="D1454" s="182"/>
      <c r="E1454" s="180"/>
      <c r="F1454" s="180"/>
      <c r="G1454" s="180"/>
      <c r="H1454" s="180"/>
    </row>
    <row r="1455" ht="14.25" spans="1:8">
      <c r="A1455" s="179"/>
      <c r="B1455" s="182"/>
      <c r="C1455" s="182"/>
      <c r="D1455" s="182"/>
      <c r="E1455" s="180"/>
      <c r="F1455" s="180"/>
      <c r="G1455" s="180"/>
      <c r="H1455" s="180"/>
    </row>
    <row r="1456" ht="14.25" spans="1:8">
      <c r="A1456" s="179"/>
      <c r="B1456" s="182"/>
      <c r="C1456" s="182"/>
      <c r="D1456" s="182"/>
      <c r="E1456" s="180"/>
      <c r="F1456" s="180"/>
      <c r="G1456" s="180"/>
      <c r="H1456" s="180"/>
    </row>
    <row r="1457" ht="14.25" spans="1:8">
      <c r="A1457" s="179"/>
      <c r="B1457" s="182"/>
      <c r="C1457" s="182"/>
      <c r="D1457" s="182"/>
      <c r="E1457" s="180"/>
      <c r="F1457" s="180"/>
      <c r="G1457" s="180"/>
      <c r="H1457" s="180"/>
    </row>
    <row r="1458" ht="14.25" spans="1:8">
      <c r="A1458" s="179"/>
      <c r="B1458" s="182"/>
      <c r="C1458" s="182"/>
      <c r="D1458" s="182"/>
      <c r="E1458" s="180"/>
      <c r="F1458" s="180"/>
      <c r="G1458" s="180"/>
      <c r="H1458" s="180"/>
    </row>
    <row r="1459" ht="14.25" spans="1:8">
      <c r="A1459" s="240" t="s">
        <v>53</v>
      </c>
      <c r="B1459" s="240"/>
      <c r="C1459" s="240"/>
      <c r="D1459" s="240"/>
      <c r="E1459" s="240"/>
      <c r="F1459" s="240"/>
      <c r="G1459" s="240"/>
      <c r="H1459" s="186"/>
    </row>
    <row r="1460" ht="14.25" spans="1:8">
      <c r="A1460" s="241" t="s">
        <v>54</v>
      </c>
      <c r="B1460" s="241"/>
      <c r="C1460" s="241"/>
      <c r="D1460" s="241"/>
      <c r="E1460" s="241"/>
      <c r="F1460" s="241"/>
      <c r="G1460" s="241"/>
      <c r="H1460" s="178"/>
    </row>
    <row r="1461" ht="22.5" spans="1:8">
      <c r="A1461" s="164" t="s">
        <v>649</v>
      </c>
      <c r="B1461" s="165"/>
      <c r="C1461" s="165"/>
      <c r="D1461" s="165"/>
      <c r="E1461" s="165"/>
      <c r="F1461" s="165"/>
      <c r="G1461" s="165"/>
      <c r="H1461" s="165"/>
    </row>
    <row r="1462" ht="14.25" spans="1:8">
      <c r="A1462" s="166"/>
      <c r="B1462" s="167" t="s">
        <v>1</v>
      </c>
      <c r="C1462" s="167"/>
      <c r="D1462" s="167"/>
      <c r="E1462" s="167"/>
      <c r="F1462" s="167"/>
      <c r="G1462" s="166"/>
      <c r="H1462" s="168"/>
    </row>
    <row r="1463" spans="1:8">
      <c r="A1463" s="169" t="s">
        <v>2</v>
      </c>
      <c r="B1463" s="170" t="s">
        <v>3</v>
      </c>
      <c r="C1463" s="171" t="s">
        <v>4</v>
      </c>
      <c r="D1463" s="171" t="s">
        <v>5</v>
      </c>
      <c r="E1463" s="171" t="s">
        <v>6</v>
      </c>
      <c r="F1463" s="172" t="s">
        <v>7</v>
      </c>
      <c r="G1463" s="172" t="s">
        <v>8</v>
      </c>
      <c r="H1463" s="173" t="s">
        <v>650</v>
      </c>
    </row>
    <row r="1464" spans="1:8">
      <c r="A1464" s="169"/>
      <c r="B1464" s="170"/>
      <c r="C1464" s="171"/>
      <c r="D1464" s="171"/>
      <c r="E1464" s="171"/>
      <c r="F1464" s="174"/>
      <c r="G1464" s="174"/>
      <c r="H1464" s="173"/>
    </row>
    <row r="1465" spans="1:8">
      <c r="A1465" s="169"/>
      <c r="B1465" s="170"/>
      <c r="C1465" s="171"/>
      <c r="D1465" s="171"/>
      <c r="E1465" s="171"/>
      <c r="F1465" s="175"/>
      <c r="G1465" s="175"/>
      <c r="H1465" s="173"/>
    </row>
    <row r="1466" ht="14.25" spans="1:8">
      <c r="A1466" s="169"/>
      <c r="B1466" s="176" t="s">
        <v>10</v>
      </c>
      <c r="C1466" s="171"/>
      <c r="D1466" s="171"/>
      <c r="E1466" s="171"/>
      <c r="F1466" s="177"/>
      <c r="G1466" s="175"/>
      <c r="H1466" s="173"/>
    </row>
    <row r="1467" ht="14.25" spans="1:8">
      <c r="A1467" s="176"/>
      <c r="B1467" s="178" t="s">
        <v>1238</v>
      </c>
      <c r="C1467" s="176"/>
      <c r="D1467" s="176"/>
      <c r="E1467" s="176"/>
      <c r="F1467" s="176"/>
      <c r="G1467" s="148" t="e">
        <f>G1468+G1469+G1470+G1471+G1472+G1473+G1474+G1475+G1476+G1477+G1478+G1479+G1480+G1481+#REF!</f>
        <v>#REF!</v>
      </c>
      <c r="H1467" s="173"/>
    </row>
    <row r="1468" spans="1:8">
      <c r="A1468" s="135">
        <v>114</v>
      </c>
      <c r="B1468" s="157" t="s">
        <v>441</v>
      </c>
      <c r="C1468" s="157" t="s">
        <v>13</v>
      </c>
      <c r="D1468" s="159" t="s">
        <v>1239</v>
      </c>
      <c r="E1468" s="157">
        <v>1</v>
      </c>
      <c r="F1468" s="157">
        <v>150300</v>
      </c>
      <c r="G1468" s="132">
        <v>29300</v>
      </c>
      <c r="H1468" s="157" t="s">
        <v>1240</v>
      </c>
    </row>
    <row r="1469" ht="14.25" spans="1:8">
      <c r="A1469" s="179">
        <v>115</v>
      </c>
      <c r="B1469" s="180" t="s">
        <v>1241</v>
      </c>
      <c r="C1469" s="180" t="s">
        <v>13</v>
      </c>
      <c r="D1469" s="182" t="s">
        <v>837</v>
      </c>
      <c r="E1469" s="180">
        <v>1</v>
      </c>
      <c r="F1469" s="180">
        <v>205300</v>
      </c>
      <c r="G1469" s="242">
        <v>29300</v>
      </c>
      <c r="H1469" s="180" t="s">
        <v>710</v>
      </c>
    </row>
    <row r="1470" spans="1:8">
      <c r="A1470" s="135">
        <v>116</v>
      </c>
      <c r="B1470" s="157" t="s">
        <v>441</v>
      </c>
      <c r="C1470" s="157" t="s">
        <v>13</v>
      </c>
      <c r="D1470" s="159" t="s">
        <v>1242</v>
      </c>
      <c r="E1470" s="157">
        <v>1</v>
      </c>
      <c r="F1470" s="157">
        <v>145300</v>
      </c>
      <c r="G1470" s="132">
        <v>29300</v>
      </c>
      <c r="H1470" s="157" t="s">
        <v>1243</v>
      </c>
    </row>
    <row r="1471" spans="1:8">
      <c r="A1471" s="135">
        <v>117</v>
      </c>
      <c r="B1471" s="157" t="s">
        <v>441</v>
      </c>
      <c r="C1471" s="157" t="s">
        <v>13</v>
      </c>
      <c r="D1471" s="159" t="s">
        <v>1244</v>
      </c>
      <c r="E1471" s="157">
        <v>1</v>
      </c>
      <c r="F1471" s="157">
        <v>145300</v>
      </c>
      <c r="G1471" s="132">
        <v>29300</v>
      </c>
      <c r="H1471" s="157" t="s">
        <v>1081</v>
      </c>
    </row>
    <row r="1472" spans="1:8">
      <c r="A1472" s="135">
        <v>118</v>
      </c>
      <c r="B1472" s="157" t="s">
        <v>441</v>
      </c>
      <c r="C1472" s="157" t="s">
        <v>13</v>
      </c>
      <c r="D1472" s="159" t="s">
        <v>1245</v>
      </c>
      <c r="E1472" s="157">
        <v>1</v>
      </c>
      <c r="F1472" s="157">
        <v>145800</v>
      </c>
      <c r="G1472" s="132">
        <v>29300</v>
      </c>
      <c r="H1472" s="157" t="s">
        <v>1246</v>
      </c>
    </row>
    <row r="1473" spans="1:8">
      <c r="A1473" s="135">
        <v>119</v>
      </c>
      <c r="B1473" s="157" t="s">
        <v>441</v>
      </c>
      <c r="C1473" s="157" t="s">
        <v>13</v>
      </c>
      <c r="D1473" s="159" t="s">
        <v>1247</v>
      </c>
      <c r="E1473" s="157">
        <v>1</v>
      </c>
      <c r="F1473" s="157">
        <v>147100</v>
      </c>
      <c r="G1473" s="132">
        <v>29300</v>
      </c>
      <c r="H1473" s="157" t="s">
        <v>396</v>
      </c>
    </row>
    <row r="1474" spans="1:8">
      <c r="A1474" s="135">
        <v>120</v>
      </c>
      <c r="B1474" s="157" t="s">
        <v>441</v>
      </c>
      <c r="C1474" s="157" t="s">
        <v>13</v>
      </c>
      <c r="D1474" s="159" t="s">
        <v>1248</v>
      </c>
      <c r="E1474" s="157">
        <v>1</v>
      </c>
      <c r="F1474" s="157">
        <v>146300</v>
      </c>
      <c r="G1474" s="132">
        <v>29300</v>
      </c>
      <c r="H1474" s="157" t="s">
        <v>729</v>
      </c>
    </row>
    <row r="1475" spans="1:8">
      <c r="A1475" s="135">
        <v>121</v>
      </c>
      <c r="B1475" s="157" t="s">
        <v>441</v>
      </c>
      <c r="C1475" s="157" t="s">
        <v>13</v>
      </c>
      <c r="D1475" s="159" t="s">
        <v>1249</v>
      </c>
      <c r="E1475" s="157">
        <v>1</v>
      </c>
      <c r="F1475" s="157">
        <v>146500</v>
      </c>
      <c r="G1475" s="132">
        <v>29300</v>
      </c>
      <c r="H1475" s="157" t="s">
        <v>1124</v>
      </c>
    </row>
    <row r="1476" spans="1:8">
      <c r="A1476" s="135">
        <v>122</v>
      </c>
      <c r="B1476" s="157" t="s">
        <v>441</v>
      </c>
      <c r="C1476" s="157" t="s">
        <v>13</v>
      </c>
      <c r="D1476" s="159" t="s">
        <v>1250</v>
      </c>
      <c r="E1476" s="157">
        <v>1</v>
      </c>
      <c r="F1476" s="157">
        <v>145300</v>
      </c>
      <c r="G1476" s="132">
        <v>29300</v>
      </c>
      <c r="H1476" s="157" t="s">
        <v>320</v>
      </c>
    </row>
    <row r="1477" spans="1:8">
      <c r="A1477" s="135">
        <v>123</v>
      </c>
      <c r="B1477" s="157" t="s">
        <v>441</v>
      </c>
      <c r="C1477" s="157" t="s">
        <v>13</v>
      </c>
      <c r="D1477" s="157" t="s">
        <v>1251</v>
      </c>
      <c r="E1477" s="157">
        <v>1</v>
      </c>
      <c r="F1477" s="157">
        <v>147800</v>
      </c>
      <c r="G1477" s="132">
        <v>29300</v>
      </c>
      <c r="H1477" s="157" t="s">
        <v>701</v>
      </c>
    </row>
    <row r="1478" spans="1:8">
      <c r="A1478" s="135">
        <v>124</v>
      </c>
      <c r="B1478" s="157" t="s">
        <v>441</v>
      </c>
      <c r="C1478" s="157" t="s">
        <v>13</v>
      </c>
      <c r="D1478" s="157" t="s">
        <v>1252</v>
      </c>
      <c r="E1478" s="157">
        <v>1</v>
      </c>
      <c r="F1478" s="157">
        <v>144300</v>
      </c>
      <c r="G1478" s="132">
        <v>29300</v>
      </c>
      <c r="H1478" s="157" t="s">
        <v>118</v>
      </c>
    </row>
    <row r="1479" spans="1:8">
      <c r="A1479" s="135">
        <v>125</v>
      </c>
      <c r="B1479" s="157" t="s">
        <v>441</v>
      </c>
      <c r="C1479" s="157" t="s">
        <v>13</v>
      </c>
      <c r="D1479" s="159" t="s">
        <v>18</v>
      </c>
      <c r="E1479" s="157">
        <v>1</v>
      </c>
      <c r="F1479" s="157">
        <v>147000</v>
      </c>
      <c r="G1479" s="132">
        <v>29300</v>
      </c>
      <c r="H1479" s="157" t="s">
        <v>175</v>
      </c>
    </row>
    <row r="1480" spans="1:8">
      <c r="A1480" s="135">
        <v>126</v>
      </c>
      <c r="B1480" s="157" t="s">
        <v>453</v>
      </c>
      <c r="C1480" s="157" t="s">
        <v>454</v>
      </c>
      <c r="D1480" s="159" t="s">
        <v>1253</v>
      </c>
      <c r="E1480" s="157">
        <v>1</v>
      </c>
      <c r="F1480" s="157">
        <v>132300</v>
      </c>
      <c r="G1480" s="243">
        <v>29300</v>
      </c>
      <c r="H1480" s="157" t="s">
        <v>1057</v>
      </c>
    </row>
    <row r="1481" spans="1:8">
      <c r="A1481" s="244">
        <v>127</v>
      </c>
      <c r="B1481" s="226" t="s">
        <v>453</v>
      </c>
      <c r="C1481" s="226" t="s">
        <v>454</v>
      </c>
      <c r="D1481" s="227" t="s">
        <v>1254</v>
      </c>
      <c r="E1481" s="226">
        <v>1</v>
      </c>
      <c r="F1481" s="226">
        <v>134800</v>
      </c>
      <c r="G1481" s="243">
        <v>29300</v>
      </c>
      <c r="H1481" s="226" t="s">
        <v>865</v>
      </c>
    </row>
    <row r="1482" ht="14.25" spans="1:8">
      <c r="A1482" s="196"/>
      <c r="B1482" s="196"/>
      <c r="C1482" s="196"/>
      <c r="D1482" s="196"/>
      <c r="E1482" s="196"/>
      <c r="F1482" s="196"/>
      <c r="G1482" s="196"/>
      <c r="H1482" s="196"/>
    </row>
    <row r="1483" ht="14.25" spans="1:8">
      <c r="A1483" s="245" t="s">
        <v>53</v>
      </c>
      <c r="B1483" s="245"/>
      <c r="C1483" s="245"/>
      <c r="D1483" s="245"/>
      <c r="E1483" s="245"/>
      <c r="F1483" s="245"/>
      <c r="G1483" s="245"/>
      <c r="H1483" s="186"/>
    </row>
    <row r="1484" ht="14.25" spans="1:8">
      <c r="A1484" s="187" t="s">
        <v>54</v>
      </c>
      <c r="B1484" s="187"/>
      <c r="C1484" s="187"/>
      <c r="D1484" s="187"/>
      <c r="E1484" s="187"/>
      <c r="F1484" s="187"/>
      <c r="G1484" s="187"/>
      <c r="H1484" s="178"/>
    </row>
    <row r="1485" ht="22.5" spans="1:8">
      <c r="A1485" s="164" t="s">
        <v>649</v>
      </c>
      <c r="B1485" s="165"/>
      <c r="C1485" s="165"/>
      <c r="D1485" s="165"/>
      <c r="E1485" s="165"/>
      <c r="F1485" s="165"/>
      <c r="G1485" s="165"/>
      <c r="H1485" s="165"/>
    </row>
    <row r="1486" spans="1:8">
      <c r="A1486" s="121"/>
      <c r="B1486" s="122" t="s">
        <v>1</v>
      </c>
      <c r="C1486" s="122"/>
      <c r="D1486" s="122"/>
      <c r="E1486" s="122"/>
      <c r="F1486" s="122"/>
      <c r="G1486" s="121"/>
      <c r="H1486" s="168"/>
    </row>
    <row r="1487" spans="1:8">
      <c r="A1487" s="246" t="s">
        <v>2</v>
      </c>
      <c r="B1487" s="247" t="s">
        <v>3</v>
      </c>
      <c r="C1487" s="248" t="s">
        <v>4</v>
      </c>
      <c r="D1487" s="248" t="s">
        <v>5</v>
      </c>
      <c r="E1487" s="248" t="s">
        <v>6</v>
      </c>
      <c r="F1487" s="249" t="s">
        <v>7</v>
      </c>
      <c r="G1487" s="249" t="s">
        <v>8</v>
      </c>
      <c r="H1487" s="250" t="s">
        <v>650</v>
      </c>
    </row>
    <row r="1488" spans="1:8">
      <c r="A1488" s="246"/>
      <c r="B1488" s="247"/>
      <c r="C1488" s="248"/>
      <c r="D1488" s="248"/>
      <c r="E1488" s="248"/>
      <c r="F1488" s="251"/>
      <c r="G1488" s="251"/>
      <c r="H1488" s="250"/>
    </row>
    <row r="1489" spans="1:8">
      <c r="A1489" s="246"/>
      <c r="B1489" s="247"/>
      <c r="C1489" s="248"/>
      <c r="D1489" s="248"/>
      <c r="E1489" s="248"/>
      <c r="F1489" s="252"/>
      <c r="G1489" s="252"/>
      <c r="H1489" s="250"/>
    </row>
    <row r="1490" spans="1:8">
      <c r="A1490" s="246"/>
      <c r="B1490" s="253" t="s">
        <v>10</v>
      </c>
      <c r="C1490" s="248"/>
      <c r="D1490" s="248"/>
      <c r="E1490" s="248"/>
      <c r="F1490" s="254"/>
      <c r="G1490" s="252">
        <f>G1491+G1515+G1539+G1562</f>
        <v>820400</v>
      </c>
      <c r="H1490" s="250"/>
    </row>
    <row r="1491" spans="1:8">
      <c r="A1491" s="253"/>
      <c r="B1491" s="255" t="s">
        <v>366</v>
      </c>
      <c r="C1491" s="253"/>
      <c r="D1491" s="253"/>
      <c r="E1491" s="253"/>
      <c r="F1491" s="253"/>
      <c r="G1491" s="256">
        <f>G1492+G1493+G1494+G1495+G1496+G1497+G1498+G1499+G1500+G1501+G1502+G1503+G1504+G1505+G1506</f>
        <v>183400</v>
      </c>
      <c r="H1491" s="250"/>
    </row>
    <row r="1492" spans="1:8">
      <c r="A1492" s="135">
        <v>39</v>
      </c>
      <c r="B1492" s="157" t="s">
        <v>375</v>
      </c>
      <c r="C1492" s="157" t="s">
        <v>376</v>
      </c>
      <c r="D1492" s="157" t="s">
        <v>847</v>
      </c>
      <c r="E1492" s="157">
        <v>1</v>
      </c>
      <c r="F1492" s="157">
        <v>54000</v>
      </c>
      <c r="G1492" s="132">
        <v>16000</v>
      </c>
      <c r="H1492" s="157" t="s">
        <v>1079</v>
      </c>
    </row>
    <row r="1493" spans="1:8">
      <c r="A1493" s="135">
        <v>40</v>
      </c>
      <c r="B1493" s="157" t="s">
        <v>375</v>
      </c>
      <c r="C1493" s="157" t="s">
        <v>376</v>
      </c>
      <c r="D1493" s="157" t="s">
        <v>1255</v>
      </c>
      <c r="E1493" s="157">
        <v>1</v>
      </c>
      <c r="F1493" s="157">
        <v>54000</v>
      </c>
      <c r="G1493" s="132">
        <v>16000</v>
      </c>
      <c r="H1493" s="157" t="s">
        <v>1079</v>
      </c>
    </row>
    <row r="1494" spans="1:8">
      <c r="A1494" s="135">
        <v>41</v>
      </c>
      <c r="B1494" s="157" t="s">
        <v>375</v>
      </c>
      <c r="C1494" s="157" t="s">
        <v>376</v>
      </c>
      <c r="D1494" s="159" t="s">
        <v>1256</v>
      </c>
      <c r="E1494" s="157">
        <v>1</v>
      </c>
      <c r="F1494" s="157">
        <v>54000</v>
      </c>
      <c r="G1494" s="132">
        <v>16000</v>
      </c>
      <c r="H1494" s="157" t="s">
        <v>1257</v>
      </c>
    </row>
    <row r="1495" spans="1:8">
      <c r="A1495" s="135">
        <v>42</v>
      </c>
      <c r="B1495" s="157" t="s">
        <v>375</v>
      </c>
      <c r="C1495" s="157" t="s">
        <v>376</v>
      </c>
      <c r="D1495" s="159" t="s">
        <v>1258</v>
      </c>
      <c r="E1495" s="157">
        <v>1</v>
      </c>
      <c r="F1495" s="157">
        <v>54000</v>
      </c>
      <c r="G1495" s="132">
        <v>16000</v>
      </c>
      <c r="H1495" s="157" t="s">
        <v>556</v>
      </c>
    </row>
    <row r="1496" spans="1:8">
      <c r="A1496" s="135">
        <v>43</v>
      </c>
      <c r="B1496" s="157" t="s">
        <v>399</v>
      </c>
      <c r="C1496" s="157" t="s">
        <v>1259</v>
      </c>
      <c r="D1496" s="159" t="s">
        <v>1260</v>
      </c>
      <c r="E1496" s="157">
        <v>1</v>
      </c>
      <c r="F1496" s="157">
        <v>25500</v>
      </c>
      <c r="G1496" s="132">
        <v>7300</v>
      </c>
      <c r="H1496" s="159" t="s">
        <v>949</v>
      </c>
    </row>
    <row r="1497" spans="1:8">
      <c r="A1497" s="135">
        <v>44</v>
      </c>
      <c r="B1497" s="157" t="s">
        <v>399</v>
      </c>
      <c r="C1497" s="157" t="s">
        <v>1259</v>
      </c>
      <c r="D1497" s="159" t="s">
        <v>1261</v>
      </c>
      <c r="E1497" s="157">
        <v>1</v>
      </c>
      <c r="F1497" s="157">
        <v>25500</v>
      </c>
      <c r="G1497" s="132">
        <v>7300</v>
      </c>
      <c r="H1497" s="157" t="s">
        <v>35</v>
      </c>
    </row>
    <row r="1498" spans="1:8">
      <c r="A1498" s="135">
        <v>45</v>
      </c>
      <c r="B1498" s="157" t="s">
        <v>397</v>
      </c>
      <c r="C1498" s="157" t="s">
        <v>398</v>
      </c>
      <c r="D1498" s="159" t="s">
        <v>343</v>
      </c>
      <c r="E1498" s="157">
        <v>1</v>
      </c>
      <c r="F1498" s="157">
        <v>37000</v>
      </c>
      <c r="G1498" s="132">
        <v>11100</v>
      </c>
      <c r="H1498" s="157" t="s">
        <v>344</v>
      </c>
    </row>
    <row r="1499" spans="1:8">
      <c r="A1499" s="135">
        <v>46</v>
      </c>
      <c r="B1499" s="159" t="s">
        <v>397</v>
      </c>
      <c r="C1499" s="159" t="s">
        <v>398</v>
      </c>
      <c r="D1499" s="159" t="s">
        <v>1262</v>
      </c>
      <c r="E1499" s="157">
        <v>1</v>
      </c>
      <c r="F1499" s="157">
        <v>37000</v>
      </c>
      <c r="G1499" s="132">
        <v>11100</v>
      </c>
      <c r="H1499" s="157" t="s">
        <v>1263</v>
      </c>
    </row>
    <row r="1500" spans="1:8">
      <c r="A1500" s="135">
        <v>47</v>
      </c>
      <c r="B1500" s="159" t="s">
        <v>397</v>
      </c>
      <c r="C1500" s="159" t="s">
        <v>398</v>
      </c>
      <c r="D1500" s="159" t="s">
        <v>1264</v>
      </c>
      <c r="E1500" s="157">
        <v>1</v>
      </c>
      <c r="F1500" s="157">
        <v>37000</v>
      </c>
      <c r="G1500" s="132">
        <v>11100</v>
      </c>
      <c r="H1500" s="157" t="s">
        <v>1265</v>
      </c>
    </row>
    <row r="1501" spans="1:8">
      <c r="A1501" s="135">
        <v>48</v>
      </c>
      <c r="B1501" s="159" t="s">
        <v>397</v>
      </c>
      <c r="C1501" s="159" t="s">
        <v>398</v>
      </c>
      <c r="D1501" s="159" t="s">
        <v>941</v>
      </c>
      <c r="E1501" s="157">
        <v>1</v>
      </c>
      <c r="F1501" s="157">
        <v>37000</v>
      </c>
      <c r="G1501" s="132">
        <v>11100</v>
      </c>
      <c r="H1501" s="157" t="s">
        <v>926</v>
      </c>
    </row>
    <row r="1502" spans="1:8">
      <c r="A1502" s="135">
        <v>49</v>
      </c>
      <c r="B1502" s="159" t="s">
        <v>397</v>
      </c>
      <c r="C1502" s="159" t="s">
        <v>398</v>
      </c>
      <c r="D1502" s="159" t="s">
        <v>1266</v>
      </c>
      <c r="E1502" s="157">
        <v>1</v>
      </c>
      <c r="F1502" s="157">
        <v>37000</v>
      </c>
      <c r="G1502" s="132">
        <v>11100</v>
      </c>
      <c r="H1502" s="157" t="s">
        <v>433</v>
      </c>
    </row>
    <row r="1503" spans="1:8">
      <c r="A1503" s="135">
        <v>50</v>
      </c>
      <c r="B1503" s="159" t="s">
        <v>397</v>
      </c>
      <c r="C1503" s="159" t="s">
        <v>398</v>
      </c>
      <c r="D1503" s="159" t="s">
        <v>1267</v>
      </c>
      <c r="E1503" s="157">
        <v>1</v>
      </c>
      <c r="F1503" s="157">
        <v>37000</v>
      </c>
      <c r="G1503" s="132">
        <v>11100</v>
      </c>
      <c r="H1503" s="157" t="s">
        <v>977</v>
      </c>
    </row>
    <row r="1504" spans="1:8">
      <c r="A1504" s="135">
        <v>51</v>
      </c>
      <c r="B1504" s="159" t="s">
        <v>397</v>
      </c>
      <c r="C1504" s="159" t="s">
        <v>398</v>
      </c>
      <c r="D1504" s="159" t="s">
        <v>1268</v>
      </c>
      <c r="E1504" s="157">
        <v>1</v>
      </c>
      <c r="F1504" s="157">
        <v>37000</v>
      </c>
      <c r="G1504" s="132">
        <v>11100</v>
      </c>
      <c r="H1504" s="157" t="s">
        <v>729</v>
      </c>
    </row>
    <row r="1505" spans="1:8">
      <c r="A1505" s="135">
        <v>52</v>
      </c>
      <c r="B1505" s="159" t="s">
        <v>397</v>
      </c>
      <c r="C1505" s="159" t="s">
        <v>398</v>
      </c>
      <c r="D1505" s="159" t="s">
        <v>1269</v>
      </c>
      <c r="E1505" s="157">
        <v>1</v>
      </c>
      <c r="F1505" s="157">
        <v>37000</v>
      </c>
      <c r="G1505" s="132">
        <v>11100</v>
      </c>
      <c r="H1505" s="157" t="s">
        <v>1270</v>
      </c>
    </row>
    <row r="1506" spans="1:8">
      <c r="A1506" s="135">
        <v>53</v>
      </c>
      <c r="B1506" s="159" t="s">
        <v>377</v>
      </c>
      <c r="C1506" s="159" t="s">
        <v>1271</v>
      </c>
      <c r="D1506" s="159" t="s">
        <v>1272</v>
      </c>
      <c r="E1506" s="157">
        <v>1</v>
      </c>
      <c r="F1506" s="157">
        <v>53000</v>
      </c>
      <c r="G1506" s="132">
        <v>16000</v>
      </c>
      <c r="H1506" s="157" t="s">
        <v>149</v>
      </c>
    </row>
    <row r="1507" spans="1:8">
      <c r="A1507" s="257" t="s">
        <v>53</v>
      </c>
      <c r="B1507" s="257"/>
      <c r="C1507" s="257"/>
      <c r="D1507" s="257"/>
      <c r="E1507" s="257"/>
      <c r="F1507" s="257"/>
      <c r="G1507" s="257"/>
      <c r="H1507" s="222"/>
    </row>
    <row r="1508" spans="1:8">
      <c r="A1508" s="258" t="s">
        <v>54</v>
      </c>
      <c r="B1508" s="258"/>
      <c r="C1508" s="258"/>
      <c r="D1508" s="258"/>
      <c r="E1508" s="258"/>
      <c r="F1508" s="258"/>
      <c r="G1508" s="258"/>
      <c r="H1508" s="133"/>
    </row>
    <row r="1509" ht="22.5" spans="1:8">
      <c r="A1509" s="164" t="s">
        <v>649</v>
      </c>
      <c r="B1509" s="165"/>
      <c r="C1509" s="165"/>
      <c r="D1509" s="165"/>
      <c r="E1509" s="165"/>
      <c r="F1509" s="165"/>
      <c r="G1509" s="165"/>
      <c r="H1509" s="165"/>
    </row>
    <row r="1510" spans="1:8">
      <c r="A1510" s="121"/>
      <c r="B1510" s="122" t="s">
        <v>1</v>
      </c>
      <c r="C1510" s="122"/>
      <c r="D1510" s="122"/>
      <c r="E1510" s="122"/>
      <c r="F1510" s="122"/>
      <c r="G1510" s="121"/>
      <c r="H1510" s="168"/>
    </row>
    <row r="1511" spans="1:8">
      <c r="A1511" s="123" t="s">
        <v>2</v>
      </c>
      <c r="B1511" s="124" t="s">
        <v>3</v>
      </c>
      <c r="C1511" s="125" t="s">
        <v>4</v>
      </c>
      <c r="D1511" s="125" t="s">
        <v>5</v>
      </c>
      <c r="E1511" s="125" t="s">
        <v>6</v>
      </c>
      <c r="F1511" s="126" t="s">
        <v>7</v>
      </c>
      <c r="G1511" s="126" t="s">
        <v>8</v>
      </c>
      <c r="H1511" s="259" t="s">
        <v>650</v>
      </c>
    </row>
    <row r="1512" spans="1:8">
      <c r="A1512" s="123"/>
      <c r="B1512" s="124"/>
      <c r="C1512" s="125"/>
      <c r="D1512" s="125"/>
      <c r="E1512" s="125"/>
      <c r="F1512" s="128"/>
      <c r="G1512" s="128"/>
      <c r="H1512" s="259"/>
    </row>
    <row r="1513" spans="1:8">
      <c r="A1513" s="123"/>
      <c r="B1513" s="124"/>
      <c r="C1513" s="125"/>
      <c r="D1513" s="125"/>
      <c r="E1513" s="125"/>
      <c r="F1513" s="129"/>
      <c r="G1513" s="129"/>
      <c r="H1513" s="259"/>
    </row>
    <row r="1514" spans="1:8">
      <c r="A1514" s="123"/>
      <c r="B1514" s="127" t="s">
        <v>10</v>
      </c>
      <c r="C1514" s="125"/>
      <c r="D1514" s="125"/>
      <c r="E1514" s="125"/>
      <c r="F1514" s="220"/>
      <c r="G1514" s="129"/>
      <c r="H1514" s="259"/>
    </row>
    <row r="1515" spans="1:8">
      <c r="A1515" s="127"/>
      <c r="B1515" s="133" t="s">
        <v>366</v>
      </c>
      <c r="C1515" s="127"/>
      <c r="D1515" s="127"/>
      <c r="E1515" s="127"/>
      <c r="F1515" s="127"/>
      <c r="G1515" s="148">
        <f>G1516+G1517+G1518+G1519+G1520+G1521+G1522+G1523+G1524+G1525+G1526+G1527+G1528+G1529+G1530</f>
        <v>359000</v>
      </c>
      <c r="H1515" s="259"/>
    </row>
    <row r="1516" spans="1:8">
      <c r="A1516" s="135">
        <v>54</v>
      </c>
      <c r="B1516" s="159" t="s">
        <v>377</v>
      </c>
      <c r="C1516" s="159" t="s">
        <v>1271</v>
      </c>
      <c r="D1516" s="157" t="s">
        <v>1273</v>
      </c>
      <c r="E1516" s="157">
        <v>1</v>
      </c>
      <c r="F1516" s="157">
        <v>53000</v>
      </c>
      <c r="G1516" s="132">
        <v>16000</v>
      </c>
      <c r="H1516" s="157" t="s">
        <v>1274</v>
      </c>
    </row>
    <row r="1517" spans="1:8">
      <c r="A1517" s="135">
        <v>55</v>
      </c>
      <c r="B1517" s="159" t="s">
        <v>377</v>
      </c>
      <c r="C1517" s="159" t="s">
        <v>1271</v>
      </c>
      <c r="D1517" s="157" t="s">
        <v>1275</v>
      </c>
      <c r="E1517" s="157">
        <v>1</v>
      </c>
      <c r="F1517" s="157">
        <v>53000</v>
      </c>
      <c r="G1517" s="132">
        <v>16000</v>
      </c>
      <c r="H1517" s="157" t="s">
        <v>631</v>
      </c>
    </row>
    <row r="1518" spans="1:8">
      <c r="A1518" s="135">
        <v>56</v>
      </c>
      <c r="B1518" s="157" t="s">
        <v>1276</v>
      </c>
      <c r="C1518" s="159" t="s">
        <v>1271</v>
      </c>
      <c r="D1518" s="159" t="s">
        <v>1277</v>
      </c>
      <c r="E1518" s="157">
        <v>1</v>
      </c>
      <c r="F1518" s="157">
        <v>24500</v>
      </c>
      <c r="G1518" s="132">
        <v>7300</v>
      </c>
      <c r="H1518" s="157" t="s">
        <v>417</v>
      </c>
    </row>
    <row r="1519" spans="1:8">
      <c r="A1519" s="135">
        <v>57</v>
      </c>
      <c r="B1519" s="157" t="s">
        <v>1276</v>
      </c>
      <c r="C1519" s="159" t="s">
        <v>1271</v>
      </c>
      <c r="D1519" s="159" t="s">
        <v>765</v>
      </c>
      <c r="E1519" s="157">
        <v>1</v>
      </c>
      <c r="F1519" s="157">
        <v>24500</v>
      </c>
      <c r="G1519" s="132">
        <v>7300</v>
      </c>
      <c r="H1519" s="157" t="s">
        <v>766</v>
      </c>
    </row>
    <row r="1520" spans="1:8">
      <c r="A1520" s="158">
        <v>58</v>
      </c>
      <c r="B1520" s="157" t="s">
        <v>421</v>
      </c>
      <c r="C1520" s="157" t="s">
        <v>1278</v>
      </c>
      <c r="D1520" s="159" t="s">
        <v>1279</v>
      </c>
      <c r="E1520" s="157">
        <v>1</v>
      </c>
      <c r="F1520" s="157">
        <v>95000</v>
      </c>
      <c r="G1520" s="157">
        <v>28400</v>
      </c>
      <c r="H1520" s="157" t="s">
        <v>1280</v>
      </c>
    </row>
    <row r="1521" spans="1:8">
      <c r="A1521" s="158">
        <v>59</v>
      </c>
      <c r="B1521" s="157" t="s">
        <v>425</v>
      </c>
      <c r="C1521" s="157" t="s">
        <v>1278</v>
      </c>
      <c r="D1521" s="159" t="s">
        <v>1281</v>
      </c>
      <c r="E1521" s="157">
        <v>1</v>
      </c>
      <c r="F1521" s="157">
        <v>95000</v>
      </c>
      <c r="G1521" s="157">
        <v>28400</v>
      </c>
      <c r="H1521" s="157" t="s">
        <v>1282</v>
      </c>
    </row>
    <row r="1522" spans="1:8">
      <c r="A1522" s="158">
        <v>60</v>
      </c>
      <c r="B1522" s="157" t="s">
        <v>425</v>
      </c>
      <c r="C1522" s="157" t="s">
        <v>1278</v>
      </c>
      <c r="D1522" s="159" t="s">
        <v>1283</v>
      </c>
      <c r="E1522" s="157">
        <v>1</v>
      </c>
      <c r="F1522" s="157">
        <v>95000</v>
      </c>
      <c r="G1522" s="157">
        <v>28400</v>
      </c>
      <c r="H1522" s="157" t="s">
        <v>840</v>
      </c>
    </row>
    <row r="1523" spans="1:8">
      <c r="A1523" s="158">
        <v>61</v>
      </c>
      <c r="B1523" s="157" t="s">
        <v>421</v>
      </c>
      <c r="C1523" s="157" t="s">
        <v>1278</v>
      </c>
      <c r="D1523" s="159" t="s">
        <v>1177</v>
      </c>
      <c r="E1523" s="157">
        <v>1</v>
      </c>
      <c r="F1523" s="157">
        <v>95000</v>
      </c>
      <c r="G1523" s="157">
        <v>28400</v>
      </c>
      <c r="H1523" s="157" t="s">
        <v>1022</v>
      </c>
    </row>
    <row r="1524" spans="1:8">
      <c r="A1524" s="158">
        <v>62</v>
      </c>
      <c r="B1524" s="157" t="s">
        <v>421</v>
      </c>
      <c r="C1524" s="157" t="s">
        <v>1278</v>
      </c>
      <c r="D1524" s="159" t="s">
        <v>1284</v>
      </c>
      <c r="E1524" s="157">
        <v>1</v>
      </c>
      <c r="F1524" s="157">
        <v>95000</v>
      </c>
      <c r="G1524" s="157">
        <v>28400</v>
      </c>
      <c r="H1524" s="157" t="s">
        <v>1285</v>
      </c>
    </row>
    <row r="1525" spans="1:8">
      <c r="A1525" s="135">
        <v>63</v>
      </c>
      <c r="B1525" s="159" t="s">
        <v>1286</v>
      </c>
      <c r="C1525" s="159" t="s">
        <v>1287</v>
      </c>
      <c r="D1525" s="159" t="s">
        <v>1288</v>
      </c>
      <c r="E1525" s="157">
        <v>1</v>
      </c>
      <c r="F1525" s="157">
        <v>93000</v>
      </c>
      <c r="G1525" s="132">
        <v>28400</v>
      </c>
      <c r="H1525" s="157" t="s">
        <v>586</v>
      </c>
    </row>
    <row r="1526" spans="1:8">
      <c r="A1526" s="135">
        <v>64</v>
      </c>
      <c r="B1526" s="159" t="s">
        <v>1286</v>
      </c>
      <c r="C1526" s="159" t="s">
        <v>1287</v>
      </c>
      <c r="D1526" s="159" t="s">
        <v>174</v>
      </c>
      <c r="E1526" s="157">
        <v>1</v>
      </c>
      <c r="F1526" s="157">
        <v>93000</v>
      </c>
      <c r="G1526" s="132">
        <v>28400</v>
      </c>
      <c r="H1526" s="157" t="s">
        <v>175</v>
      </c>
    </row>
    <row r="1527" spans="1:8">
      <c r="A1527" s="135">
        <v>65</v>
      </c>
      <c r="B1527" s="159" t="s">
        <v>371</v>
      </c>
      <c r="C1527" s="159" t="s">
        <v>1289</v>
      </c>
      <c r="D1527" s="159" t="s">
        <v>1137</v>
      </c>
      <c r="E1527" s="157">
        <v>1</v>
      </c>
      <c r="F1527" s="157">
        <v>93000</v>
      </c>
      <c r="G1527" s="132">
        <v>28400</v>
      </c>
      <c r="H1527" s="157" t="s">
        <v>1138</v>
      </c>
    </row>
    <row r="1528" spans="1:8">
      <c r="A1528" s="135">
        <v>66</v>
      </c>
      <c r="B1528" s="159" t="s">
        <v>371</v>
      </c>
      <c r="C1528" s="159" t="s">
        <v>1289</v>
      </c>
      <c r="D1528" s="159" t="s">
        <v>1290</v>
      </c>
      <c r="E1528" s="157">
        <v>1</v>
      </c>
      <c r="F1528" s="157">
        <v>93000</v>
      </c>
      <c r="G1528" s="132">
        <v>28400</v>
      </c>
      <c r="H1528" s="157" t="s">
        <v>1291</v>
      </c>
    </row>
    <row r="1529" spans="1:8">
      <c r="A1529" s="135">
        <v>67</v>
      </c>
      <c r="B1529" s="159" t="s">
        <v>1292</v>
      </c>
      <c r="C1529" s="159" t="s">
        <v>1293</v>
      </c>
      <c r="D1529" s="159" t="s">
        <v>408</v>
      </c>
      <c r="E1529" s="157">
        <v>1</v>
      </c>
      <c r="F1529" s="157">
        <v>95000</v>
      </c>
      <c r="G1529" s="132">
        <v>28400</v>
      </c>
      <c r="H1529" s="157" t="s">
        <v>1198</v>
      </c>
    </row>
    <row r="1530" spans="1:8">
      <c r="A1530" s="135">
        <v>68</v>
      </c>
      <c r="B1530" s="159" t="s">
        <v>1292</v>
      </c>
      <c r="C1530" s="159" t="s">
        <v>1293</v>
      </c>
      <c r="D1530" s="159" t="s">
        <v>1294</v>
      </c>
      <c r="E1530" s="157">
        <v>1</v>
      </c>
      <c r="F1530" s="157">
        <v>95000</v>
      </c>
      <c r="G1530" s="132">
        <v>28400</v>
      </c>
      <c r="H1530" s="157" t="s">
        <v>977</v>
      </c>
    </row>
    <row r="1531" spans="1:8">
      <c r="A1531" s="257" t="s">
        <v>53</v>
      </c>
      <c r="B1531" s="257"/>
      <c r="C1531" s="257"/>
      <c r="D1531" s="257"/>
      <c r="E1531" s="257"/>
      <c r="F1531" s="257"/>
      <c r="G1531" s="257"/>
      <c r="H1531" s="222"/>
    </row>
    <row r="1532" spans="1:8">
      <c r="A1532" s="258" t="s">
        <v>54</v>
      </c>
      <c r="B1532" s="258"/>
      <c r="C1532" s="258"/>
      <c r="D1532" s="258"/>
      <c r="E1532" s="258"/>
      <c r="F1532" s="258"/>
      <c r="G1532" s="258"/>
      <c r="H1532" s="133"/>
    </row>
    <row r="1533" ht="22.5" spans="1:8">
      <c r="A1533" s="164" t="s">
        <v>649</v>
      </c>
      <c r="B1533" s="165"/>
      <c r="C1533" s="165"/>
      <c r="D1533" s="165"/>
      <c r="E1533" s="165"/>
      <c r="F1533" s="165"/>
      <c r="G1533" s="165"/>
      <c r="H1533" s="165"/>
    </row>
    <row r="1534" spans="1:8">
      <c r="A1534" s="121"/>
      <c r="B1534" s="122" t="s">
        <v>1</v>
      </c>
      <c r="C1534" s="122"/>
      <c r="D1534" s="122"/>
      <c r="E1534" s="122"/>
      <c r="F1534" s="122"/>
      <c r="G1534" s="121"/>
      <c r="H1534" s="168"/>
    </row>
    <row r="1535" spans="1:8">
      <c r="A1535" s="123" t="s">
        <v>2</v>
      </c>
      <c r="B1535" s="124" t="s">
        <v>3</v>
      </c>
      <c r="C1535" s="125" t="s">
        <v>4</v>
      </c>
      <c r="D1535" s="125" t="s">
        <v>5</v>
      </c>
      <c r="E1535" s="125" t="s">
        <v>6</v>
      </c>
      <c r="F1535" s="126" t="s">
        <v>7</v>
      </c>
      <c r="G1535" s="126" t="s">
        <v>8</v>
      </c>
      <c r="H1535" s="259" t="s">
        <v>650</v>
      </c>
    </row>
    <row r="1536" spans="1:8">
      <c r="A1536" s="123"/>
      <c r="B1536" s="124"/>
      <c r="C1536" s="125"/>
      <c r="D1536" s="125"/>
      <c r="E1536" s="125"/>
      <c r="F1536" s="128"/>
      <c r="G1536" s="128"/>
      <c r="H1536" s="259"/>
    </row>
    <row r="1537" spans="1:8">
      <c r="A1537" s="123"/>
      <c r="B1537" s="124"/>
      <c r="C1537" s="125"/>
      <c r="D1537" s="125"/>
      <c r="E1537" s="125"/>
      <c r="F1537" s="129"/>
      <c r="G1537" s="129"/>
      <c r="H1537" s="259"/>
    </row>
    <row r="1538" spans="1:8">
      <c r="A1538" s="123"/>
      <c r="B1538" s="127" t="s">
        <v>10</v>
      </c>
      <c r="C1538" s="125"/>
      <c r="D1538" s="125"/>
      <c r="E1538" s="125"/>
      <c r="F1538" s="220"/>
      <c r="G1538" s="129"/>
      <c r="H1538" s="259"/>
    </row>
    <row r="1539" spans="1:8">
      <c r="A1539" s="127"/>
      <c r="B1539" s="133" t="s">
        <v>366</v>
      </c>
      <c r="C1539" s="127"/>
      <c r="D1539" s="127"/>
      <c r="E1539" s="127"/>
      <c r="F1539" s="127"/>
      <c r="G1539" s="148">
        <f>G1540+G1541+G1542+G1543+G1544+G1545+G1546+G1547+G1548+G1549+G1550+G1551+G1552+G1553+G1554</f>
        <v>255200</v>
      </c>
      <c r="H1539" s="259"/>
    </row>
    <row r="1540" spans="1:8">
      <c r="A1540" s="135">
        <v>69</v>
      </c>
      <c r="B1540" s="159" t="s">
        <v>1292</v>
      </c>
      <c r="C1540" s="159" t="s">
        <v>1293</v>
      </c>
      <c r="D1540" s="157" t="s">
        <v>1295</v>
      </c>
      <c r="E1540" s="157">
        <v>1</v>
      </c>
      <c r="F1540" s="157">
        <v>95000</v>
      </c>
      <c r="G1540" s="132">
        <v>28400</v>
      </c>
      <c r="H1540" s="157" t="s">
        <v>159</v>
      </c>
    </row>
    <row r="1541" spans="1:8">
      <c r="A1541" s="135">
        <v>70</v>
      </c>
      <c r="B1541" s="159" t="s">
        <v>1292</v>
      </c>
      <c r="C1541" s="159" t="s">
        <v>1293</v>
      </c>
      <c r="D1541" s="157" t="s">
        <v>1212</v>
      </c>
      <c r="E1541" s="157">
        <v>1</v>
      </c>
      <c r="F1541" s="157">
        <v>95000</v>
      </c>
      <c r="G1541" s="132">
        <v>28400</v>
      </c>
      <c r="H1541" s="157" t="s">
        <v>775</v>
      </c>
    </row>
    <row r="1542" spans="1:8">
      <c r="A1542" s="135">
        <v>71</v>
      </c>
      <c r="B1542" s="159" t="s">
        <v>1292</v>
      </c>
      <c r="C1542" s="159" t="s">
        <v>1293</v>
      </c>
      <c r="D1542" s="159" t="s">
        <v>1296</v>
      </c>
      <c r="E1542" s="157">
        <v>1</v>
      </c>
      <c r="F1542" s="157">
        <v>95000</v>
      </c>
      <c r="G1542" s="132">
        <v>28400</v>
      </c>
      <c r="H1542" s="157" t="s">
        <v>917</v>
      </c>
    </row>
    <row r="1543" spans="1:8">
      <c r="A1543" s="135">
        <v>72</v>
      </c>
      <c r="B1543" s="159" t="s">
        <v>1292</v>
      </c>
      <c r="C1543" s="159" t="s">
        <v>1293</v>
      </c>
      <c r="D1543" s="159" t="s">
        <v>802</v>
      </c>
      <c r="E1543" s="157">
        <v>1</v>
      </c>
      <c r="F1543" s="157">
        <v>95000</v>
      </c>
      <c r="G1543" s="132">
        <v>28400</v>
      </c>
      <c r="H1543" s="157" t="s">
        <v>271</v>
      </c>
    </row>
    <row r="1544" spans="1:8">
      <c r="A1544" s="135">
        <v>73</v>
      </c>
      <c r="B1544" s="157" t="s">
        <v>1297</v>
      </c>
      <c r="C1544" s="157" t="s">
        <v>1298</v>
      </c>
      <c r="D1544" s="159" t="s">
        <v>1299</v>
      </c>
      <c r="E1544" s="157">
        <v>1</v>
      </c>
      <c r="F1544" s="157">
        <v>98000</v>
      </c>
      <c r="G1544" s="132">
        <v>28400</v>
      </c>
      <c r="H1544" s="157" t="s">
        <v>392</v>
      </c>
    </row>
    <row r="1545" spans="1:8">
      <c r="A1545" s="135">
        <v>74</v>
      </c>
      <c r="B1545" s="157" t="s">
        <v>1297</v>
      </c>
      <c r="C1545" s="157" t="s">
        <v>1298</v>
      </c>
      <c r="D1545" s="159" t="s">
        <v>1300</v>
      </c>
      <c r="E1545" s="157">
        <v>1</v>
      </c>
      <c r="F1545" s="157">
        <v>98000</v>
      </c>
      <c r="G1545" s="132">
        <v>28400</v>
      </c>
      <c r="H1545" s="157" t="s">
        <v>344</v>
      </c>
    </row>
    <row r="1546" spans="1:8">
      <c r="A1546" s="135">
        <v>75</v>
      </c>
      <c r="B1546" s="157" t="s">
        <v>1297</v>
      </c>
      <c r="C1546" s="157" t="s">
        <v>1298</v>
      </c>
      <c r="D1546" s="159" t="s">
        <v>1301</v>
      </c>
      <c r="E1546" s="157">
        <v>1</v>
      </c>
      <c r="F1546" s="157">
        <v>98000</v>
      </c>
      <c r="G1546" s="132">
        <v>28400</v>
      </c>
      <c r="H1546" s="157" t="s">
        <v>1302</v>
      </c>
    </row>
    <row r="1547" spans="1:8">
      <c r="A1547" s="135">
        <v>76</v>
      </c>
      <c r="B1547" s="159" t="s">
        <v>381</v>
      </c>
      <c r="C1547" s="159" t="s">
        <v>1303</v>
      </c>
      <c r="D1547" s="159" t="s">
        <v>1304</v>
      </c>
      <c r="E1547" s="157">
        <v>1</v>
      </c>
      <c r="F1547" s="157">
        <v>54000</v>
      </c>
      <c r="G1547" s="132">
        <v>16000</v>
      </c>
      <c r="H1547" s="157" t="s">
        <v>479</v>
      </c>
    </row>
    <row r="1548" spans="1:8">
      <c r="A1548" s="135">
        <v>77</v>
      </c>
      <c r="B1548" s="159" t="s">
        <v>381</v>
      </c>
      <c r="C1548" s="159" t="s">
        <v>1303</v>
      </c>
      <c r="D1548" s="159" t="s">
        <v>1305</v>
      </c>
      <c r="E1548" s="157">
        <v>1</v>
      </c>
      <c r="F1548" s="157">
        <v>54000</v>
      </c>
      <c r="G1548" s="132">
        <v>16000</v>
      </c>
      <c r="H1548" s="157" t="s">
        <v>333</v>
      </c>
    </row>
    <row r="1549" spans="1:8">
      <c r="A1549" s="135">
        <v>78</v>
      </c>
      <c r="B1549" s="159" t="s">
        <v>381</v>
      </c>
      <c r="C1549" s="159" t="s">
        <v>1303</v>
      </c>
      <c r="D1549" s="159" t="s">
        <v>1306</v>
      </c>
      <c r="E1549" s="157">
        <v>1</v>
      </c>
      <c r="F1549" s="157">
        <v>54000</v>
      </c>
      <c r="G1549" s="132">
        <v>16000</v>
      </c>
      <c r="H1549" s="157" t="s">
        <v>962</v>
      </c>
    </row>
    <row r="1550" spans="1:8">
      <c r="A1550" s="135">
        <v>79</v>
      </c>
      <c r="B1550" s="159" t="s">
        <v>1307</v>
      </c>
      <c r="C1550" s="159" t="s">
        <v>1308</v>
      </c>
      <c r="D1550" s="159" t="s">
        <v>1309</v>
      </c>
      <c r="E1550" s="157">
        <v>1</v>
      </c>
      <c r="F1550" s="157">
        <v>28200</v>
      </c>
      <c r="G1550" s="157">
        <v>8400</v>
      </c>
      <c r="H1550" s="157" t="s">
        <v>1310</v>
      </c>
    </row>
    <row r="1551" spans="1:8">
      <c r="A1551" s="260"/>
      <c r="B1551" s="260"/>
      <c r="C1551" s="260"/>
      <c r="D1551" s="260"/>
      <c r="E1551" s="260"/>
      <c r="F1551" s="260"/>
      <c r="G1551" s="260"/>
      <c r="H1551" s="260"/>
    </row>
    <row r="1552" spans="1:8">
      <c r="A1552" s="135"/>
      <c r="B1552" s="159"/>
      <c r="C1552" s="159"/>
      <c r="D1552" s="159"/>
      <c r="E1552" s="157"/>
      <c r="F1552" s="157"/>
      <c r="G1552" s="157"/>
      <c r="H1552" s="157"/>
    </row>
    <row r="1553" spans="1:8">
      <c r="A1553" s="135"/>
      <c r="B1553" s="159"/>
      <c r="C1553" s="159"/>
      <c r="D1553" s="159"/>
      <c r="E1553" s="157"/>
      <c r="F1553" s="157"/>
      <c r="G1553" s="157"/>
      <c r="H1553" s="157"/>
    </row>
    <row r="1554" spans="1:8">
      <c r="A1554" s="257" t="s">
        <v>53</v>
      </c>
      <c r="B1554" s="257"/>
      <c r="C1554" s="257"/>
      <c r="D1554" s="257"/>
      <c r="E1554" s="257"/>
      <c r="F1554" s="257"/>
      <c r="G1554" s="257"/>
      <c r="H1554" s="222"/>
    </row>
    <row r="1555" spans="1:8">
      <c r="A1555" s="258" t="s">
        <v>54</v>
      </c>
      <c r="B1555" s="258"/>
      <c r="C1555" s="258"/>
      <c r="D1555" s="258"/>
      <c r="E1555" s="258"/>
      <c r="F1555" s="258"/>
      <c r="G1555" s="258"/>
      <c r="H1555" s="133"/>
    </row>
    <row r="1556" ht="22.5" spans="1:8">
      <c r="A1556" s="164" t="s">
        <v>649</v>
      </c>
      <c r="B1556" s="165"/>
      <c r="C1556" s="165"/>
      <c r="D1556" s="165"/>
      <c r="E1556" s="165"/>
      <c r="F1556" s="165"/>
      <c r="G1556" s="165"/>
      <c r="H1556" s="165"/>
    </row>
    <row r="1557" spans="1:8">
      <c r="A1557" s="121"/>
      <c r="B1557" s="122" t="s">
        <v>1</v>
      </c>
      <c r="C1557" s="122"/>
      <c r="D1557" s="122"/>
      <c r="E1557" s="122"/>
      <c r="F1557" s="122"/>
      <c r="G1557" s="121"/>
      <c r="H1557" s="168"/>
    </row>
    <row r="1558" spans="1:8">
      <c r="A1558" s="123" t="s">
        <v>2</v>
      </c>
      <c r="B1558" s="124" t="s">
        <v>3</v>
      </c>
      <c r="C1558" s="125" t="s">
        <v>4</v>
      </c>
      <c r="D1558" s="125" t="s">
        <v>5</v>
      </c>
      <c r="E1558" s="125" t="s">
        <v>6</v>
      </c>
      <c r="F1558" s="126" t="s">
        <v>7</v>
      </c>
      <c r="G1558" s="126" t="s">
        <v>8</v>
      </c>
      <c r="H1558" s="259" t="s">
        <v>650</v>
      </c>
    </row>
    <row r="1559" spans="1:8">
      <c r="A1559" s="123"/>
      <c r="B1559" s="124"/>
      <c r="C1559" s="125"/>
      <c r="D1559" s="125"/>
      <c r="E1559" s="125"/>
      <c r="F1559" s="128"/>
      <c r="G1559" s="128"/>
      <c r="H1559" s="259"/>
    </row>
    <row r="1560" spans="1:8">
      <c r="A1560" s="123"/>
      <c r="B1560" s="124"/>
      <c r="C1560" s="125"/>
      <c r="D1560" s="125"/>
      <c r="E1560" s="125"/>
      <c r="F1560" s="129"/>
      <c r="G1560" s="129"/>
      <c r="H1560" s="259"/>
    </row>
    <row r="1561" spans="1:8">
      <c r="A1561" s="123"/>
      <c r="B1561" s="127" t="s">
        <v>10</v>
      </c>
      <c r="C1561" s="125"/>
      <c r="D1561" s="125"/>
      <c r="E1561" s="125"/>
      <c r="F1561" s="220"/>
      <c r="G1561" s="129"/>
      <c r="H1561" s="259"/>
    </row>
    <row r="1562" spans="1:8">
      <c r="A1562" s="127"/>
      <c r="B1562" s="133" t="s">
        <v>366</v>
      </c>
      <c r="C1562" s="127"/>
      <c r="D1562" s="127"/>
      <c r="E1562" s="127"/>
      <c r="F1562" s="127"/>
      <c r="G1562" s="148">
        <f>G1563+G1564+G1565+G1566+G1567+G1568+G1569+G1570+G1571+G1572+G1573+G1574+G1575+G1576+G1577</f>
        <v>22800</v>
      </c>
      <c r="H1562" s="259"/>
    </row>
    <row r="1563" spans="1:8">
      <c r="A1563" s="261"/>
      <c r="B1563" s="84" t="s">
        <v>397</v>
      </c>
      <c r="C1563" s="84" t="s">
        <v>398</v>
      </c>
      <c r="D1563" s="84" t="s">
        <v>414</v>
      </c>
      <c r="E1563" s="84">
        <v>1</v>
      </c>
      <c r="F1563" s="84">
        <v>37000</v>
      </c>
      <c r="G1563" s="80">
        <v>3800</v>
      </c>
      <c r="H1563" s="99" t="s">
        <v>597</v>
      </c>
    </row>
    <row r="1564" spans="1:8">
      <c r="A1564" s="261"/>
      <c r="B1564" s="84" t="s">
        <v>397</v>
      </c>
      <c r="C1564" s="84" t="s">
        <v>398</v>
      </c>
      <c r="D1564" s="84" t="s">
        <v>150</v>
      </c>
      <c r="E1564" s="84">
        <v>1</v>
      </c>
      <c r="F1564" s="84">
        <v>37000</v>
      </c>
      <c r="G1564" s="80">
        <v>3800</v>
      </c>
      <c r="H1564" s="99" t="s">
        <v>809</v>
      </c>
    </row>
    <row r="1565" spans="1:8">
      <c r="A1565" s="261"/>
      <c r="B1565" s="84" t="s">
        <v>397</v>
      </c>
      <c r="C1565" s="84" t="s">
        <v>398</v>
      </c>
      <c r="D1565" s="91" t="s">
        <v>391</v>
      </c>
      <c r="E1565" s="84">
        <v>1</v>
      </c>
      <c r="F1565" s="92">
        <v>37000</v>
      </c>
      <c r="G1565" s="80">
        <v>3800</v>
      </c>
      <c r="H1565" s="94" t="s">
        <v>392</v>
      </c>
    </row>
    <row r="1566" spans="1:8">
      <c r="A1566" s="261"/>
      <c r="B1566" s="84" t="s">
        <v>397</v>
      </c>
      <c r="C1566" s="84" t="s">
        <v>398</v>
      </c>
      <c r="D1566" s="90" t="s">
        <v>408</v>
      </c>
      <c r="E1566" s="84">
        <v>1</v>
      </c>
      <c r="F1566" s="84">
        <v>37000</v>
      </c>
      <c r="G1566" s="80">
        <v>3800</v>
      </c>
      <c r="H1566" s="99" t="s">
        <v>1198</v>
      </c>
    </row>
    <row r="1567" spans="1:8">
      <c r="A1567" s="261"/>
      <c r="B1567" s="84" t="s">
        <v>397</v>
      </c>
      <c r="C1567" s="84" t="s">
        <v>398</v>
      </c>
      <c r="D1567" s="84" t="s">
        <v>404</v>
      </c>
      <c r="E1567" s="84">
        <v>1</v>
      </c>
      <c r="F1567" s="84">
        <v>37000</v>
      </c>
      <c r="G1567" s="80">
        <v>3800</v>
      </c>
      <c r="H1567" s="84" t="s">
        <v>405</v>
      </c>
    </row>
    <row r="1568" spans="1:8">
      <c r="A1568" s="261"/>
      <c r="B1568" s="84" t="s">
        <v>397</v>
      </c>
      <c r="C1568" s="84" t="s">
        <v>398</v>
      </c>
      <c r="D1568" s="89" t="s">
        <v>395</v>
      </c>
      <c r="E1568" s="84">
        <v>1</v>
      </c>
      <c r="F1568" s="90">
        <v>37000</v>
      </c>
      <c r="G1568" s="80">
        <v>3800</v>
      </c>
      <c r="H1568" s="99" t="s">
        <v>1311</v>
      </c>
    </row>
    <row r="1569" spans="1:8">
      <c r="A1569" s="135"/>
      <c r="B1569" s="157"/>
      <c r="C1569" s="157"/>
      <c r="D1569" s="159"/>
      <c r="E1569" s="157"/>
      <c r="F1569" s="157"/>
      <c r="G1569" s="132"/>
      <c r="H1569" s="157"/>
    </row>
    <row r="1570" spans="1:8">
      <c r="A1570" s="135"/>
      <c r="B1570" s="159"/>
      <c r="C1570" s="159"/>
      <c r="D1570" s="159"/>
      <c r="E1570" s="157"/>
      <c r="F1570" s="157"/>
      <c r="G1570" s="132"/>
      <c r="H1570" s="157"/>
    </row>
    <row r="1571" spans="1:8">
      <c r="A1571" s="135"/>
      <c r="B1571" s="159"/>
      <c r="C1571" s="159"/>
      <c r="D1571" s="159"/>
      <c r="E1571" s="157"/>
      <c r="F1571" s="157"/>
      <c r="G1571" s="132"/>
      <c r="H1571" s="157"/>
    </row>
    <row r="1572" spans="1:8">
      <c r="A1572" s="135"/>
      <c r="B1572" s="159"/>
      <c r="C1572" s="159"/>
      <c r="D1572" s="159"/>
      <c r="E1572" s="157"/>
      <c r="F1572" s="157"/>
      <c r="G1572" s="132"/>
      <c r="H1572" s="157"/>
    </row>
    <row r="1573" spans="1:8">
      <c r="A1573" s="135"/>
      <c r="B1573" s="159"/>
      <c r="C1573" s="159"/>
      <c r="D1573" s="159"/>
      <c r="E1573" s="157"/>
      <c r="F1573" s="157"/>
      <c r="G1573" s="157"/>
      <c r="H1573" s="157"/>
    </row>
    <row r="1574" spans="1:8">
      <c r="A1574" s="260"/>
      <c r="B1574" s="260"/>
      <c r="C1574" s="260"/>
      <c r="D1574" s="260"/>
      <c r="E1574" s="260"/>
      <c r="F1574" s="260"/>
      <c r="G1574" s="260"/>
      <c r="H1574" s="260"/>
    </row>
    <row r="1575" spans="1:8">
      <c r="A1575" s="135"/>
      <c r="B1575" s="159"/>
      <c r="C1575" s="159"/>
      <c r="D1575" s="159"/>
      <c r="E1575" s="157"/>
      <c r="F1575" s="157"/>
      <c r="G1575" s="157"/>
      <c r="H1575" s="157"/>
    </row>
    <row r="1576" spans="1:8">
      <c r="A1576" s="135"/>
      <c r="B1576" s="159"/>
      <c r="C1576" s="159"/>
      <c r="D1576" s="159"/>
      <c r="E1576" s="157"/>
      <c r="F1576" s="157"/>
      <c r="G1576" s="157"/>
      <c r="H1576" s="157"/>
    </row>
    <row r="1577" spans="1:8">
      <c r="A1577" s="257" t="s">
        <v>53</v>
      </c>
      <c r="B1577" s="257"/>
      <c r="C1577" s="257"/>
      <c r="D1577" s="257"/>
      <c r="E1577" s="257"/>
      <c r="F1577" s="257"/>
      <c r="G1577" s="257"/>
      <c r="H1577" s="222"/>
    </row>
    <row r="1578" spans="1:8">
      <c r="A1578" s="258" t="s">
        <v>54</v>
      </c>
      <c r="B1578" s="258"/>
      <c r="C1578" s="258"/>
      <c r="D1578" s="258"/>
      <c r="E1578" s="258"/>
      <c r="F1578" s="258"/>
      <c r="G1578" s="258"/>
      <c r="H1578" s="133"/>
    </row>
    <row r="1579" ht="22.5" spans="1:8">
      <c r="A1579" s="165" t="s">
        <v>649</v>
      </c>
      <c r="B1579" s="165"/>
      <c r="C1579" s="165"/>
      <c r="D1579" s="165"/>
      <c r="E1579" s="165"/>
      <c r="F1579" s="165"/>
      <c r="G1579" s="165"/>
      <c r="H1579" s="165"/>
    </row>
    <row r="1580" spans="1:8">
      <c r="A1580" s="121"/>
      <c r="B1580" s="122" t="s">
        <v>1</v>
      </c>
      <c r="C1580" s="122"/>
      <c r="D1580" s="122"/>
      <c r="E1580" s="122"/>
      <c r="F1580" s="122"/>
      <c r="G1580" s="121"/>
      <c r="H1580" s="168"/>
    </row>
    <row r="1581" spans="1:8">
      <c r="A1581" s="123" t="s">
        <v>2</v>
      </c>
      <c r="B1581" s="124" t="s">
        <v>3</v>
      </c>
      <c r="C1581" s="125" t="s">
        <v>4</v>
      </c>
      <c r="D1581" s="125" t="s">
        <v>5</v>
      </c>
      <c r="E1581" s="125" t="s">
        <v>6</v>
      </c>
      <c r="F1581" s="126" t="s">
        <v>7</v>
      </c>
      <c r="G1581" s="126" t="s">
        <v>8</v>
      </c>
      <c r="H1581" s="259" t="s">
        <v>650</v>
      </c>
    </row>
    <row r="1582" spans="1:8">
      <c r="A1582" s="123"/>
      <c r="B1582" s="124"/>
      <c r="C1582" s="125"/>
      <c r="D1582" s="125"/>
      <c r="E1582" s="125"/>
      <c r="F1582" s="128"/>
      <c r="G1582" s="128"/>
      <c r="H1582" s="259"/>
    </row>
    <row r="1583" spans="1:8">
      <c r="A1583" s="123"/>
      <c r="B1583" s="124"/>
      <c r="C1583" s="125"/>
      <c r="D1583" s="125"/>
      <c r="E1583" s="125"/>
      <c r="F1583" s="129"/>
      <c r="G1583" s="129"/>
      <c r="H1583" s="259"/>
    </row>
    <row r="1584" spans="1:8">
      <c r="A1584" s="123"/>
      <c r="B1584" s="127" t="s">
        <v>10</v>
      </c>
      <c r="C1584" s="125"/>
      <c r="D1584" s="125"/>
      <c r="E1584" s="125"/>
      <c r="F1584" s="220"/>
      <c r="G1584" s="129" t="e">
        <f>G1585+G1609+G1633+G1657+G1681+G1705+G1729+G1753+G1777+G1801+G1825</f>
        <v>#REF!</v>
      </c>
      <c r="H1584" s="259"/>
    </row>
    <row r="1585" spans="1:8">
      <c r="A1585" s="127"/>
      <c r="B1585" s="133" t="s">
        <v>1312</v>
      </c>
      <c r="C1585" s="127"/>
      <c r="D1585" s="127"/>
      <c r="E1585" s="127"/>
      <c r="F1585" s="127"/>
      <c r="G1585" s="148">
        <f>G1586+G1587+G1588+G1589+G1590+G1591+G1592+G1593+G1594+G1595+G1596+G1597+G1598+G1599+G1600</f>
        <v>18400</v>
      </c>
      <c r="H1585" s="259"/>
    </row>
    <row r="1586" spans="1:8">
      <c r="A1586" s="135">
        <v>11</v>
      </c>
      <c r="B1586" s="157" t="s">
        <v>1313</v>
      </c>
      <c r="C1586" s="157" t="s">
        <v>584</v>
      </c>
      <c r="D1586" s="157" t="s">
        <v>1021</v>
      </c>
      <c r="E1586" s="157">
        <v>1</v>
      </c>
      <c r="F1586" s="157">
        <v>3400</v>
      </c>
      <c r="G1586" s="132">
        <v>800</v>
      </c>
      <c r="H1586" s="157" t="s">
        <v>1022</v>
      </c>
    </row>
    <row r="1587" spans="1:8">
      <c r="A1587" s="135">
        <v>12</v>
      </c>
      <c r="B1587" s="157" t="s">
        <v>1313</v>
      </c>
      <c r="C1587" s="157" t="s">
        <v>584</v>
      </c>
      <c r="D1587" s="157" t="s">
        <v>1037</v>
      </c>
      <c r="E1587" s="157">
        <v>1</v>
      </c>
      <c r="F1587" s="157">
        <v>3500</v>
      </c>
      <c r="G1587" s="132">
        <v>800</v>
      </c>
      <c r="H1587" s="157" t="s">
        <v>1038</v>
      </c>
    </row>
    <row r="1588" spans="1:8">
      <c r="A1588" s="135">
        <v>13</v>
      </c>
      <c r="B1588" s="157" t="s">
        <v>1314</v>
      </c>
      <c r="C1588" s="157" t="s">
        <v>584</v>
      </c>
      <c r="D1588" s="159" t="s">
        <v>984</v>
      </c>
      <c r="E1588" s="157">
        <v>1</v>
      </c>
      <c r="F1588" s="157">
        <v>3600</v>
      </c>
      <c r="G1588" s="132">
        <v>800</v>
      </c>
      <c r="H1588" s="157" t="s">
        <v>985</v>
      </c>
    </row>
    <row r="1589" spans="1:8">
      <c r="A1589" s="135">
        <v>14</v>
      </c>
      <c r="B1589" s="157" t="s">
        <v>1313</v>
      </c>
      <c r="C1589" s="157" t="s">
        <v>584</v>
      </c>
      <c r="D1589" s="159" t="s">
        <v>1315</v>
      </c>
      <c r="E1589" s="157">
        <v>1</v>
      </c>
      <c r="F1589" s="157">
        <v>3500</v>
      </c>
      <c r="G1589" s="132">
        <v>800</v>
      </c>
      <c r="H1589" s="157" t="s">
        <v>149</v>
      </c>
    </row>
    <row r="1590" spans="1:8">
      <c r="A1590" s="135">
        <v>15</v>
      </c>
      <c r="B1590" s="157" t="s">
        <v>1313</v>
      </c>
      <c r="C1590" s="157" t="s">
        <v>584</v>
      </c>
      <c r="D1590" s="159" t="s">
        <v>1316</v>
      </c>
      <c r="E1590" s="157">
        <v>1</v>
      </c>
      <c r="F1590" s="157">
        <v>3600</v>
      </c>
      <c r="G1590" s="132">
        <v>800</v>
      </c>
      <c r="H1590" s="157" t="s">
        <v>1310</v>
      </c>
    </row>
    <row r="1591" spans="1:8">
      <c r="A1591" s="135">
        <v>16</v>
      </c>
      <c r="B1591" s="157" t="s">
        <v>1313</v>
      </c>
      <c r="C1591" s="157" t="s">
        <v>584</v>
      </c>
      <c r="D1591" s="159" t="s">
        <v>1317</v>
      </c>
      <c r="E1591" s="157">
        <v>1</v>
      </c>
      <c r="F1591" s="157">
        <v>3600</v>
      </c>
      <c r="G1591" s="132">
        <v>800</v>
      </c>
      <c r="H1591" s="157" t="s">
        <v>597</v>
      </c>
    </row>
    <row r="1592" spans="1:8">
      <c r="A1592" s="135">
        <v>17</v>
      </c>
      <c r="B1592" s="157" t="s">
        <v>1313</v>
      </c>
      <c r="C1592" s="157" t="s">
        <v>584</v>
      </c>
      <c r="D1592" s="159" t="s">
        <v>1318</v>
      </c>
      <c r="E1592" s="157">
        <v>1</v>
      </c>
      <c r="F1592" s="157">
        <v>3400</v>
      </c>
      <c r="G1592" s="132">
        <v>800</v>
      </c>
      <c r="H1592" s="157" t="s">
        <v>1319</v>
      </c>
    </row>
    <row r="1593" spans="1:8">
      <c r="A1593" s="135">
        <v>18</v>
      </c>
      <c r="B1593" s="159" t="s">
        <v>1320</v>
      </c>
      <c r="C1593" s="157" t="s">
        <v>240</v>
      </c>
      <c r="D1593" s="159" t="s">
        <v>1321</v>
      </c>
      <c r="E1593" s="157">
        <v>1</v>
      </c>
      <c r="F1593" s="157">
        <v>6600</v>
      </c>
      <c r="G1593" s="132">
        <v>1600</v>
      </c>
      <c r="H1593" s="157" t="s">
        <v>171</v>
      </c>
    </row>
    <row r="1594" spans="1:8">
      <c r="A1594" s="135">
        <v>19</v>
      </c>
      <c r="B1594" s="159" t="s">
        <v>1322</v>
      </c>
      <c r="C1594" s="157" t="s">
        <v>240</v>
      </c>
      <c r="D1594" s="159" t="s">
        <v>1323</v>
      </c>
      <c r="E1594" s="157">
        <v>1</v>
      </c>
      <c r="F1594" s="157">
        <v>6600</v>
      </c>
      <c r="G1594" s="132">
        <v>1600</v>
      </c>
      <c r="H1594" s="157" t="s">
        <v>794</v>
      </c>
    </row>
    <row r="1595" spans="1:8">
      <c r="A1595" s="135">
        <v>20</v>
      </c>
      <c r="B1595" s="159" t="s">
        <v>1324</v>
      </c>
      <c r="C1595" s="157" t="s">
        <v>240</v>
      </c>
      <c r="D1595" s="159" t="s">
        <v>1325</v>
      </c>
      <c r="E1595" s="157">
        <v>1</v>
      </c>
      <c r="F1595" s="157">
        <v>6000</v>
      </c>
      <c r="G1595" s="132">
        <v>1600</v>
      </c>
      <c r="H1595" s="157" t="s">
        <v>1326</v>
      </c>
    </row>
    <row r="1596" spans="1:8">
      <c r="A1596" s="135">
        <v>21</v>
      </c>
      <c r="B1596" s="159" t="s">
        <v>1324</v>
      </c>
      <c r="C1596" s="157" t="s">
        <v>240</v>
      </c>
      <c r="D1596" s="159" t="s">
        <v>1327</v>
      </c>
      <c r="E1596" s="157">
        <v>1</v>
      </c>
      <c r="F1596" s="157">
        <v>6100</v>
      </c>
      <c r="G1596" s="132">
        <v>1600</v>
      </c>
      <c r="H1596" s="157" t="s">
        <v>1328</v>
      </c>
    </row>
    <row r="1597" spans="1:8">
      <c r="A1597" s="135">
        <v>22</v>
      </c>
      <c r="B1597" s="159" t="s">
        <v>1329</v>
      </c>
      <c r="C1597" s="159" t="s">
        <v>243</v>
      </c>
      <c r="D1597" s="159" t="s">
        <v>1330</v>
      </c>
      <c r="E1597" s="157">
        <v>1</v>
      </c>
      <c r="F1597" s="157">
        <v>7700</v>
      </c>
      <c r="G1597" s="132">
        <v>1600</v>
      </c>
      <c r="H1597" s="157" t="s">
        <v>676</v>
      </c>
    </row>
    <row r="1598" spans="1:8">
      <c r="A1598" s="135">
        <v>23</v>
      </c>
      <c r="B1598" s="159" t="s">
        <v>1331</v>
      </c>
      <c r="C1598" s="159" t="s">
        <v>243</v>
      </c>
      <c r="D1598" s="159" t="s">
        <v>1332</v>
      </c>
      <c r="E1598" s="157">
        <v>1</v>
      </c>
      <c r="F1598" s="157">
        <v>7900</v>
      </c>
      <c r="G1598" s="132">
        <v>1600</v>
      </c>
      <c r="H1598" s="157" t="s">
        <v>1048</v>
      </c>
    </row>
    <row r="1599" spans="1:8">
      <c r="A1599" s="135">
        <v>24</v>
      </c>
      <c r="B1599" s="159" t="s">
        <v>1333</v>
      </c>
      <c r="C1599" s="159" t="s">
        <v>243</v>
      </c>
      <c r="D1599" s="159" t="s">
        <v>1095</v>
      </c>
      <c r="E1599" s="157">
        <v>1</v>
      </c>
      <c r="F1599" s="157">
        <v>7800</v>
      </c>
      <c r="G1599" s="132">
        <v>1600</v>
      </c>
      <c r="H1599" s="157" t="s">
        <v>1096</v>
      </c>
    </row>
    <row r="1600" spans="1:8">
      <c r="A1600" s="135">
        <v>25</v>
      </c>
      <c r="B1600" s="159" t="s">
        <v>1333</v>
      </c>
      <c r="C1600" s="159" t="s">
        <v>243</v>
      </c>
      <c r="D1600" s="159" t="s">
        <v>1059</v>
      </c>
      <c r="E1600" s="157">
        <v>1</v>
      </c>
      <c r="F1600" s="157">
        <v>8000</v>
      </c>
      <c r="G1600" s="132">
        <v>1600</v>
      </c>
      <c r="H1600" s="157" t="s">
        <v>1334</v>
      </c>
    </row>
    <row r="1601" spans="1:8">
      <c r="A1601" s="257" t="s">
        <v>1335</v>
      </c>
      <c r="B1601" s="257"/>
      <c r="C1601" s="257"/>
      <c r="D1601" s="257"/>
      <c r="E1601" s="257"/>
      <c r="F1601" s="257"/>
      <c r="G1601" s="257"/>
      <c r="H1601" s="262"/>
    </row>
    <row r="1602" spans="1:8">
      <c r="A1602" s="258" t="s">
        <v>54</v>
      </c>
      <c r="B1602" s="258"/>
      <c r="C1602" s="258"/>
      <c r="D1602" s="258"/>
      <c r="E1602" s="258"/>
      <c r="F1602" s="258"/>
      <c r="G1602" s="258"/>
      <c r="H1602" s="263"/>
    </row>
    <row r="1603" ht="22.5" spans="1:8">
      <c r="A1603" s="165" t="s">
        <v>649</v>
      </c>
      <c r="B1603" s="165"/>
      <c r="C1603" s="165"/>
      <c r="D1603" s="165"/>
      <c r="E1603" s="165"/>
      <c r="F1603" s="165"/>
      <c r="G1603" s="165"/>
      <c r="H1603" s="165"/>
    </row>
    <row r="1604" spans="1:8">
      <c r="A1604" s="121"/>
      <c r="B1604" s="122" t="s">
        <v>1</v>
      </c>
      <c r="C1604" s="122"/>
      <c r="D1604" s="122"/>
      <c r="E1604" s="122"/>
      <c r="F1604" s="122"/>
      <c r="G1604" s="121"/>
      <c r="H1604" s="168"/>
    </row>
    <row r="1605" spans="1:8">
      <c r="A1605" s="123" t="s">
        <v>2</v>
      </c>
      <c r="B1605" s="124" t="s">
        <v>3</v>
      </c>
      <c r="C1605" s="125" t="s">
        <v>4</v>
      </c>
      <c r="D1605" s="125" t="s">
        <v>5</v>
      </c>
      <c r="E1605" s="125" t="s">
        <v>6</v>
      </c>
      <c r="F1605" s="126" t="s">
        <v>7</v>
      </c>
      <c r="G1605" s="126" t="s">
        <v>8</v>
      </c>
      <c r="H1605" s="259" t="s">
        <v>650</v>
      </c>
    </row>
    <row r="1606" spans="1:8">
      <c r="A1606" s="123"/>
      <c r="B1606" s="124"/>
      <c r="C1606" s="125"/>
      <c r="D1606" s="125"/>
      <c r="E1606" s="125"/>
      <c r="F1606" s="128"/>
      <c r="G1606" s="128"/>
      <c r="H1606" s="259"/>
    </row>
    <row r="1607" spans="1:8">
      <c r="A1607" s="123"/>
      <c r="B1607" s="124"/>
      <c r="C1607" s="125"/>
      <c r="D1607" s="125"/>
      <c r="E1607" s="125"/>
      <c r="F1607" s="129"/>
      <c r="G1607" s="129"/>
      <c r="H1607" s="259"/>
    </row>
    <row r="1608" spans="1:8">
      <c r="A1608" s="123"/>
      <c r="B1608" s="127" t="s">
        <v>10</v>
      </c>
      <c r="C1608" s="125"/>
      <c r="D1608" s="125"/>
      <c r="E1608" s="125"/>
      <c r="F1608" s="220"/>
      <c r="G1608" s="129"/>
      <c r="H1608" s="259"/>
    </row>
    <row r="1609" spans="1:8">
      <c r="A1609" s="127"/>
      <c r="B1609" s="133" t="s">
        <v>1312</v>
      </c>
      <c r="C1609" s="127"/>
      <c r="D1609" s="127"/>
      <c r="E1609" s="127"/>
      <c r="F1609" s="127"/>
      <c r="G1609" s="148">
        <f>G1610+G1611+G1612+G1613+G1614+G1615+G1616+G1617+G1618+G1619+G1620+G1621+G1622+G1623+G1624</f>
        <v>25000</v>
      </c>
      <c r="H1609" s="259"/>
    </row>
    <row r="1610" spans="1:8">
      <c r="A1610" s="135">
        <v>26</v>
      </c>
      <c r="B1610" s="159" t="s">
        <v>1329</v>
      </c>
      <c r="C1610" s="159" t="s">
        <v>243</v>
      </c>
      <c r="D1610" s="157" t="s">
        <v>1336</v>
      </c>
      <c r="E1610" s="157">
        <v>1</v>
      </c>
      <c r="F1610" s="157">
        <v>7300</v>
      </c>
      <c r="G1610" s="132">
        <v>1600</v>
      </c>
      <c r="H1610" s="157" t="s">
        <v>1337</v>
      </c>
    </row>
    <row r="1611" spans="1:8">
      <c r="A1611" s="135">
        <v>27</v>
      </c>
      <c r="B1611" s="157" t="s">
        <v>1338</v>
      </c>
      <c r="C1611" s="157" t="s">
        <v>1339</v>
      </c>
      <c r="D1611" s="157" t="s">
        <v>888</v>
      </c>
      <c r="E1611" s="157">
        <v>1</v>
      </c>
      <c r="F1611" s="157">
        <v>7500</v>
      </c>
      <c r="G1611" s="132">
        <v>1800</v>
      </c>
      <c r="H1611" s="157" t="s">
        <v>889</v>
      </c>
    </row>
    <row r="1612" spans="1:8">
      <c r="A1612" s="135">
        <v>28</v>
      </c>
      <c r="B1612" s="157" t="s">
        <v>1340</v>
      </c>
      <c r="C1612" s="157" t="s">
        <v>1339</v>
      </c>
      <c r="D1612" s="159" t="s">
        <v>1110</v>
      </c>
      <c r="E1612" s="157">
        <v>1</v>
      </c>
      <c r="F1612" s="157">
        <v>7000</v>
      </c>
      <c r="G1612" s="132">
        <v>1600</v>
      </c>
      <c r="H1612" s="157" t="s">
        <v>1341</v>
      </c>
    </row>
    <row r="1613" spans="1:8">
      <c r="A1613" s="135">
        <v>29</v>
      </c>
      <c r="B1613" s="157" t="s">
        <v>1342</v>
      </c>
      <c r="C1613" s="157" t="s">
        <v>1339</v>
      </c>
      <c r="D1613" s="159" t="s">
        <v>653</v>
      </c>
      <c r="E1613" s="157">
        <v>1</v>
      </c>
      <c r="F1613" s="157">
        <v>7000</v>
      </c>
      <c r="G1613" s="132">
        <v>1600</v>
      </c>
      <c r="H1613" s="157" t="s">
        <v>90</v>
      </c>
    </row>
    <row r="1614" spans="1:8">
      <c r="A1614" s="135">
        <v>30</v>
      </c>
      <c r="B1614" s="157" t="s">
        <v>1340</v>
      </c>
      <c r="C1614" s="157" t="s">
        <v>1339</v>
      </c>
      <c r="D1614" s="157" t="s">
        <v>1343</v>
      </c>
      <c r="E1614" s="157">
        <v>1</v>
      </c>
      <c r="F1614" s="157">
        <v>7000</v>
      </c>
      <c r="G1614" s="132">
        <v>1600</v>
      </c>
      <c r="H1614" s="157" t="s">
        <v>1344</v>
      </c>
    </row>
    <row r="1615" spans="1:8">
      <c r="A1615" s="135">
        <v>31</v>
      </c>
      <c r="B1615" s="157" t="s">
        <v>1338</v>
      </c>
      <c r="C1615" s="157" t="s">
        <v>1339</v>
      </c>
      <c r="D1615" s="159" t="s">
        <v>886</v>
      </c>
      <c r="E1615" s="157">
        <v>1</v>
      </c>
      <c r="F1615" s="157">
        <v>7500</v>
      </c>
      <c r="G1615" s="132">
        <v>1800</v>
      </c>
      <c r="H1615" s="157" t="s">
        <v>710</v>
      </c>
    </row>
    <row r="1616" spans="1:8">
      <c r="A1616" s="135">
        <v>32</v>
      </c>
      <c r="B1616" s="157" t="s">
        <v>1338</v>
      </c>
      <c r="C1616" s="157" t="s">
        <v>1339</v>
      </c>
      <c r="D1616" s="159" t="s">
        <v>1345</v>
      </c>
      <c r="E1616" s="157">
        <v>1</v>
      </c>
      <c r="F1616" s="157">
        <v>7500</v>
      </c>
      <c r="G1616" s="132">
        <v>1800</v>
      </c>
      <c r="H1616" s="157" t="s">
        <v>384</v>
      </c>
    </row>
    <row r="1617" spans="1:8">
      <c r="A1617" s="135">
        <v>33</v>
      </c>
      <c r="B1617" s="157" t="s">
        <v>1342</v>
      </c>
      <c r="C1617" s="157" t="s">
        <v>1339</v>
      </c>
      <c r="D1617" s="159" t="s">
        <v>900</v>
      </c>
      <c r="E1617" s="157">
        <v>1</v>
      </c>
      <c r="F1617" s="157">
        <v>7500</v>
      </c>
      <c r="G1617" s="132">
        <v>1600</v>
      </c>
      <c r="H1617" s="157" t="s">
        <v>901</v>
      </c>
    </row>
    <row r="1618" spans="1:8">
      <c r="A1618" s="135">
        <v>34</v>
      </c>
      <c r="B1618" s="157" t="s">
        <v>1342</v>
      </c>
      <c r="C1618" s="157" t="s">
        <v>1339</v>
      </c>
      <c r="D1618" s="159" t="s">
        <v>654</v>
      </c>
      <c r="E1618" s="157">
        <v>1</v>
      </c>
      <c r="F1618" s="157">
        <v>7000</v>
      </c>
      <c r="G1618" s="132">
        <v>1600</v>
      </c>
      <c r="H1618" s="157" t="s">
        <v>503</v>
      </c>
    </row>
    <row r="1619" spans="1:8">
      <c r="A1619" s="135">
        <v>35</v>
      </c>
      <c r="B1619" s="157" t="s">
        <v>1342</v>
      </c>
      <c r="C1619" s="157" t="s">
        <v>1339</v>
      </c>
      <c r="D1619" s="159" t="s">
        <v>1346</v>
      </c>
      <c r="E1619" s="157">
        <v>1</v>
      </c>
      <c r="F1619" s="157">
        <v>7000</v>
      </c>
      <c r="G1619" s="132">
        <v>1600</v>
      </c>
      <c r="H1619" s="157" t="s">
        <v>597</v>
      </c>
    </row>
    <row r="1620" spans="1:8">
      <c r="A1620" s="135">
        <v>36</v>
      </c>
      <c r="B1620" s="157" t="s">
        <v>1338</v>
      </c>
      <c r="C1620" s="157" t="s">
        <v>1339</v>
      </c>
      <c r="D1620" s="159" t="s">
        <v>1347</v>
      </c>
      <c r="E1620" s="157">
        <v>1</v>
      </c>
      <c r="F1620" s="157">
        <v>7000</v>
      </c>
      <c r="G1620" s="132">
        <v>1800</v>
      </c>
      <c r="H1620" s="157" t="s">
        <v>1348</v>
      </c>
    </row>
    <row r="1621" spans="1:8">
      <c r="A1621" s="135">
        <v>37</v>
      </c>
      <c r="B1621" s="157" t="s">
        <v>1338</v>
      </c>
      <c r="C1621" s="157" t="s">
        <v>1339</v>
      </c>
      <c r="D1621" s="159" t="s">
        <v>674</v>
      </c>
      <c r="E1621" s="157">
        <v>1</v>
      </c>
      <c r="F1621" s="157">
        <v>7000</v>
      </c>
      <c r="G1621" s="132">
        <v>1800</v>
      </c>
      <c r="H1621" s="157" t="s">
        <v>444</v>
      </c>
    </row>
    <row r="1622" spans="1:8">
      <c r="A1622" s="135">
        <v>38</v>
      </c>
      <c r="B1622" s="159" t="s">
        <v>1349</v>
      </c>
      <c r="C1622" s="159" t="s">
        <v>1350</v>
      </c>
      <c r="D1622" s="159" t="s">
        <v>802</v>
      </c>
      <c r="E1622" s="157">
        <v>1</v>
      </c>
      <c r="F1622" s="157">
        <v>5500</v>
      </c>
      <c r="G1622" s="132">
        <v>1600</v>
      </c>
      <c r="H1622" s="157" t="s">
        <v>271</v>
      </c>
    </row>
    <row r="1623" spans="1:8">
      <c r="A1623" s="135">
        <v>39</v>
      </c>
      <c r="B1623" s="159" t="s">
        <v>1349</v>
      </c>
      <c r="C1623" s="159" t="s">
        <v>1350</v>
      </c>
      <c r="D1623" s="159" t="s">
        <v>938</v>
      </c>
      <c r="E1623" s="157">
        <v>1</v>
      </c>
      <c r="F1623" s="157">
        <v>5500</v>
      </c>
      <c r="G1623" s="132">
        <v>1600</v>
      </c>
      <c r="H1623" s="157" t="s">
        <v>159</v>
      </c>
    </row>
    <row r="1624" spans="1:8">
      <c r="A1624" s="135">
        <v>40</v>
      </c>
      <c r="B1624" s="159" t="s">
        <v>1349</v>
      </c>
      <c r="C1624" s="159" t="s">
        <v>1350</v>
      </c>
      <c r="D1624" s="159" t="s">
        <v>1351</v>
      </c>
      <c r="E1624" s="157">
        <v>1</v>
      </c>
      <c r="F1624" s="157">
        <v>5500</v>
      </c>
      <c r="G1624" s="132">
        <v>1600</v>
      </c>
      <c r="H1624" s="157" t="s">
        <v>149</v>
      </c>
    </row>
    <row r="1625" spans="1:8">
      <c r="A1625" s="257" t="s">
        <v>1335</v>
      </c>
      <c r="B1625" s="257"/>
      <c r="C1625" s="257"/>
      <c r="D1625" s="257"/>
      <c r="E1625" s="257"/>
      <c r="F1625" s="257"/>
      <c r="G1625" s="257"/>
      <c r="H1625" s="222"/>
    </row>
    <row r="1626" spans="1:8">
      <c r="A1626" s="258" t="s">
        <v>54</v>
      </c>
      <c r="B1626" s="258"/>
      <c r="C1626" s="258"/>
      <c r="D1626" s="258"/>
      <c r="E1626" s="258"/>
      <c r="F1626" s="258"/>
      <c r="G1626" s="258"/>
      <c r="H1626" s="133"/>
    </row>
    <row r="1627" ht="22.5" spans="1:8">
      <c r="A1627" s="165" t="s">
        <v>649</v>
      </c>
      <c r="B1627" s="165"/>
      <c r="C1627" s="165"/>
      <c r="D1627" s="165"/>
      <c r="E1627" s="165"/>
      <c r="F1627" s="165"/>
      <c r="G1627" s="165"/>
      <c r="H1627" s="165"/>
    </row>
    <row r="1628" spans="1:8">
      <c r="A1628" s="121"/>
      <c r="B1628" s="122" t="s">
        <v>1</v>
      </c>
      <c r="C1628" s="122"/>
      <c r="D1628" s="122"/>
      <c r="E1628" s="122"/>
      <c r="F1628" s="122"/>
      <c r="G1628" s="121"/>
      <c r="H1628" s="168"/>
    </row>
    <row r="1629" spans="1:8">
      <c r="A1629" s="123" t="s">
        <v>2</v>
      </c>
      <c r="B1629" s="124" t="s">
        <v>3</v>
      </c>
      <c r="C1629" s="125" t="s">
        <v>4</v>
      </c>
      <c r="D1629" s="125" t="s">
        <v>5</v>
      </c>
      <c r="E1629" s="125" t="s">
        <v>6</v>
      </c>
      <c r="F1629" s="126" t="s">
        <v>7</v>
      </c>
      <c r="G1629" s="126" t="s">
        <v>8</v>
      </c>
      <c r="H1629" s="259" t="s">
        <v>650</v>
      </c>
    </row>
    <row r="1630" spans="1:8">
      <c r="A1630" s="123"/>
      <c r="B1630" s="124"/>
      <c r="C1630" s="125"/>
      <c r="D1630" s="125"/>
      <c r="E1630" s="125"/>
      <c r="F1630" s="128"/>
      <c r="G1630" s="128"/>
      <c r="H1630" s="259"/>
    </row>
    <row r="1631" spans="1:8">
      <c r="A1631" s="123"/>
      <c r="B1631" s="124"/>
      <c r="C1631" s="125"/>
      <c r="D1631" s="125"/>
      <c r="E1631" s="125"/>
      <c r="F1631" s="129"/>
      <c r="G1631" s="129"/>
      <c r="H1631" s="259"/>
    </row>
    <row r="1632" spans="1:8">
      <c r="A1632" s="123"/>
      <c r="B1632" s="127" t="s">
        <v>10</v>
      </c>
      <c r="C1632" s="125"/>
      <c r="D1632" s="125"/>
      <c r="E1632" s="125"/>
      <c r="F1632" s="220"/>
      <c r="G1632" s="129"/>
      <c r="H1632" s="259"/>
    </row>
    <row r="1633" spans="1:8">
      <c r="A1633" s="127"/>
      <c r="B1633" s="133" t="s">
        <v>1312</v>
      </c>
      <c r="C1633" s="127"/>
      <c r="D1633" s="127"/>
      <c r="E1633" s="127"/>
      <c r="F1633" s="127"/>
      <c r="G1633" s="148">
        <f>G1634+G1635+G1636+G1637+G1638+G1639+G1640+G1641+G1642+G1643+G1644+G1645+G1646+G1647+G1648</f>
        <v>19200</v>
      </c>
      <c r="H1633" s="259"/>
    </row>
    <row r="1634" spans="1:8">
      <c r="A1634" s="135">
        <v>41</v>
      </c>
      <c r="B1634" s="159" t="s">
        <v>1352</v>
      </c>
      <c r="C1634" s="159" t="s">
        <v>1350</v>
      </c>
      <c r="D1634" s="157" t="s">
        <v>970</v>
      </c>
      <c r="E1634" s="157">
        <v>1</v>
      </c>
      <c r="F1634" s="157">
        <v>5400</v>
      </c>
      <c r="G1634" s="132">
        <v>1600</v>
      </c>
      <c r="H1634" s="157" t="s">
        <v>229</v>
      </c>
    </row>
    <row r="1635" spans="1:8">
      <c r="A1635" s="135">
        <v>42</v>
      </c>
      <c r="B1635" s="159" t="s">
        <v>1352</v>
      </c>
      <c r="C1635" s="159" t="s">
        <v>1350</v>
      </c>
      <c r="D1635" s="157" t="s">
        <v>1353</v>
      </c>
      <c r="E1635" s="157">
        <v>1</v>
      </c>
      <c r="F1635" s="157">
        <v>5400</v>
      </c>
      <c r="G1635" s="132">
        <v>1600</v>
      </c>
      <c r="H1635" s="157" t="s">
        <v>775</v>
      </c>
    </row>
    <row r="1636" spans="1:8">
      <c r="A1636" s="135">
        <v>43</v>
      </c>
      <c r="B1636" s="159" t="s">
        <v>1349</v>
      </c>
      <c r="C1636" s="159" t="s">
        <v>1350</v>
      </c>
      <c r="D1636" s="159" t="s">
        <v>930</v>
      </c>
      <c r="E1636" s="157">
        <v>1</v>
      </c>
      <c r="F1636" s="157">
        <v>5500</v>
      </c>
      <c r="G1636" s="132">
        <v>1600</v>
      </c>
      <c r="H1636" s="157" t="s">
        <v>392</v>
      </c>
    </row>
    <row r="1637" spans="1:8">
      <c r="A1637" s="135">
        <v>44</v>
      </c>
      <c r="B1637" s="157" t="s">
        <v>1340</v>
      </c>
      <c r="C1637" s="157" t="s">
        <v>1354</v>
      </c>
      <c r="D1637" s="159" t="s">
        <v>972</v>
      </c>
      <c r="E1637" s="157">
        <v>1</v>
      </c>
      <c r="F1637" s="157">
        <v>5300</v>
      </c>
      <c r="G1637" s="132">
        <v>1600</v>
      </c>
      <c r="H1637" s="157" t="s">
        <v>973</v>
      </c>
    </row>
    <row r="1638" spans="1:8">
      <c r="A1638" s="135">
        <v>45</v>
      </c>
      <c r="B1638" s="159" t="s">
        <v>1352</v>
      </c>
      <c r="C1638" s="159" t="s">
        <v>1350</v>
      </c>
      <c r="D1638" s="159" t="s">
        <v>1355</v>
      </c>
      <c r="E1638" s="157">
        <v>1</v>
      </c>
      <c r="F1638" s="157">
        <v>5400</v>
      </c>
      <c r="G1638" s="132">
        <v>1600</v>
      </c>
      <c r="H1638" s="157" t="s">
        <v>1356</v>
      </c>
    </row>
    <row r="1639" spans="1:8">
      <c r="A1639" s="135">
        <v>46</v>
      </c>
      <c r="B1639" s="157" t="s">
        <v>1357</v>
      </c>
      <c r="C1639" s="159" t="s">
        <v>1350</v>
      </c>
      <c r="D1639" s="159" t="s">
        <v>965</v>
      </c>
      <c r="E1639" s="157">
        <v>1</v>
      </c>
      <c r="F1639" s="157">
        <v>2700</v>
      </c>
      <c r="G1639" s="132">
        <v>800</v>
      </c>
      <c r="H1639" s="157" t="s">
        <v>924</v>
      </c>
    </row>
    <row r="1640" spans="1:8">
      <c r="A1640" s="135">
        <v>47</v>
      </c>
      <c r="B1640" s="157" t="s">
        <v>1314</v>
      </c>
      <c r="C1640" s="157" t="s">
        <v>1354</v>
      </c>
      <c r="D1640" s="159" t="s">
        <v>1358</v>
      </c>
      <c r="E1640" s="157">
        <v>1</v>
      </c>
      <c r="F1640" s="157">
        <v>2700</v>
      </c>
      <c r="G1640" s="132">
        <v>800</v>
      </c>
      <c r="H1640" s="157" t="s">
        <v>566</v>
      </c>
    </row>
    <row r="1641" spans="1:8">
      <c r="A1641" s="135">
        <v>48</v>
      </c>
      <c r="B1641" s="157" t="s">
        <v>1359</v>
      </c>
      <c r="C1641" s="159" t="s">
        <v>1350</v>
      </c>
      <c r="D1641" s="159" t="s">
        <v>1360</v>
      </c>
      <c r="E1641" s="157">
        <v>1</v>
      </c>
      <c r="F1641" s="157">
        <v>2700</v>
      </c>
      <c r="G1641" s="132">
        <v>800</v>
      </c>
      <c r="H1641" s="157" t="s">
        <v>316</v>
      </c>
    </row>
    <row r="1642" spans="1:8">
      <c r="A1642" s="135">
        <v>49</v>
      </c>
      <c r="B1642" s="157" t="s">
        <v>1359</v>
      </c>
      <c r="C1642" s="159" t="s">
        <v>1350</v>
      </c>
      <c r="D1642" s="159" t="s">
        <v>978</v>
      </c>
      <c r="E1642" s="157">
        <v>1</v>
      </c>
      <c r="F1642" s="157">
        <v>2700</v>
      </c>
      <c r="G1642" s="132">
        <v>800</v>
      </c>
      <c r="H1642" s="157" t="s">
        <v>660</v>
      </c>
    </row>
    <row r="1643" spans="1:8">
      <c r="A1643" s="135">
        <v>50</v>
      </c>
      <c r="B1643" s="157" t="s">
        <v>1340</v>
      </c>
      <c r="C1643" s="157" t="s">
        <v>1354</v>
      </c>
      <c r="D1643" s="159" t="s">
        <v>1361</v>
      </c>
      <c r="E1643" s="157">
        <v>1</v>
      </c>
      <c r="F1643" s="157">
        <v>5300</v>
      </c>
      <c r="G1643" s="132">
        <v>1600</v>
      </c>
      <c r="H1643" s="157" t="s">
        <v>90</v>
      </c>
    </row>
    <row r="1644" spans="1:8">
      <c r="A1644" s="135">
        <v>51</v>
      </c>
      <c r="B1644" s="159" t="s">
        <v>1362</v>
      </c>
      <c r="C1644" s="159" t="s">
        <v>1350</v>
      </c>
      <c r="D1644" s="159" t="s">
        <v>1363</v>
      </c>
      <c r="E1644" s="157">
        <v>1</v>
      </c>
      <c r="F1644" s="157">
        <v>5300</v>
      </c>
      <c r="G1644" s="132">
        <v>1600</v>
      </c>
      <c r="H1644" s="157" t="s">
        <v>1364</v>
      </c>
    </row>
    <row r="1645" spans="1:8">
      <c r="A1645" s="135">
        <v>52</v>
      </c>
      <c r="B1645" s="157" t="s">
        <v>1340</v>
      </c>
      <c r="C1645" s="157" t="s">
        <v>1354</v>
      </c>
      <c r="D1645" s="159" t="s">
        <v>1365</v>
      </c>
      <c r="E1645" s="157">
        <v>1</v>
      </c>
      <c r="F1645" s="157">
        <v>5300</v>
      </c>
      <c r="G1645" s="132">
        <v>1600</v>
      </c>
      <c r="H1645" s="157" t="s">
        <v>1068</v>
      </c>
    </row>
    <row r="1646" spans="1:8">
      <c r="A1646" s="135">
        <v>53</v>
      </c>
      <c r="B1646" s="159" t="s">
        <v>1362</v>
      </c>
      <c r="C1646" s="159" t="s">
        <v>1350</v>
      </c>
      <c r="D1646" s="159" t="s">
        <v>1366</v>
      </c>
      <c r="E1646" s="157">
        <v>1</v>
      </c>
      <c r="F1646" s="157">
        <v>5300</v>
      </c>
      <c r="G1646" s="132">
        <v>1600</v>
      </c>
      <c r="H1646" s="157" t="s">
        <v>86</v>
      </c>
    </row>
    <row r="1647" spans="1:8">
      <c r="A1647" s="135">
        <v>54</v>
      </c>
      <c r="B1647" s="159" t="s">
        <v>1362</v>
      </c>
      <c r="C1647" s="159" t="s">
        <v>1350</v>
      </c>
      <c r="D1647" s="159" t="s">
        <v>1367</v>
      </c>
      <c r="E1647" s="157">
        <v>1</v>
      </c>
      <c r="F1647" s="157">
        <v>5300</v>
      </c>
      <c r="G1647" s="132">
        <v>1600</v>
      </c>
      <c r="H1647" s="157" t="s">
        <v>1368</v>
      </c>
    </row>
    <row r="1648" spans="1:8">
      <c r="A1648" s="264">
        <v>55</v>
      </c>
      <c r="B1648" s="159"/>
      <c r="C1648" s="159"/>
      <c r="D1648" s="159"/>
      <c r="E1648" s="159"/>
      <c r="F1648" s="159"/>
      <c r="G1648" s="159"/>
      <c r="H1648" s="159"/>
    </row>
    <row r="1649" spans="1:8">
      <c r="A1649" s="257" t="s">
        <v>1335</v>
      </c>
      <c r="B1649" s="257"/>
      <c r="C1649" s="257"/>
      <c r="D1649" s="257"/>
      <c r="E1649" s="257"/>
      <c r="F1649" s="257"/>
      <c r="G1649" s="257"/>
      <c r="H1649" s="222"/>
    </row>
    <row r="1650" spans="1:8">
      <c r="A1650" s="258" t="s">
        <v>54</v>
      </c>
      <c r="B1650" s="258"/>
      <c r="C1650" s="258"/>
      <c r="D1650" s="258"/>
      <c r="E1650" s="258"/>
      <c r="F1650" s="258"/>
      <c r="G1650" s="258"/>
      <c r="H1650" s="133"/>
    </row>
    <row r="1651" ht="22.5" spans="1:8">
      <c r="A1651" s="165" t="s">
        <v>649</v>
      </c>
      <c r="B1651" s="165"/>
      <c r="C1651" s="165"/>
      <c r="D1651" s="165"/>
      <c r="E1651" s="165"/>
      <c r="F1651" s="165"/>
      <c r="G1651" s="165"/>
      <c r="H1651" s="165"/>
    </row>
    <row r="1652" spans="1:8">
      <c r="A1652" s="121"/>
      <c r="B1652" s="122" t="s">
        <v>1</v>
      </c>
      <c r="C1652" s="122"/>
      <c r="D1652" s="122"/>
      <c r="E1652" s="122"/>
      <c r="F1652" s="122"/>
      <c r="G1652" s="121"/>
      <c r="H1652" s="168"/>
    </row>
    <row r="1653" spans="1:8">
      <c r="A1653" s="123" t="s">
        <v>2</v>
      </c>
      <c r="B1653" s="124" t="s">
        <v>3</v>
      </c>
      <c r="C1653" s="125" t="s">
        <v>4</v>
      </c>
      <c r="D1653" s="125" t="s">
        <v>5</v>
      </c>
      <c r="E1653" s="125" t="s">
        <v>6</v>
      </c>
      <c r="F1653" s="126" t="s">
        <v>7</v>
      </c>
      <c r="G1653" s="126" t="s">
        <v>8</v>
      </c>
      <c r="H1653" s="259" t="s">
        <v>650</v>
      </c>
    </row>
    <row r="1654" spans="1:8">
      <c r="A1654" s="123"/>
      <c r="B1654" s="124"/>
      <c r="C1654" s="125"/>
      <c r="D1654" s="125"/>
      <c r="E1654" s="125"/>
      <c r="F1654" s="128"/>
      <c r="G1654" s="128"/>
      <c r="H1654" s="259"/>
    </row>
    <row r="1655" spans="1:8">
      <c r="A1655" s="123"/>
      <c r="B1655" s="124"/>
      <c r="C1655" s="125"/>
      <c r="D1655" s="125"/>
      <c r="E1655" s="125"/>
      <c r="F1655" s="129"/>
      <c r="G1655" s="129"/>
      <c r="H1655" s="259"/>
    </row>
    <row r="1656" spans="1:8">
      <c r="A1656" s="123"/>
      <c r="B1656" s="127" t="s">
        <v>10</v>
      </c>
      <c r="C1656" s="125"/>
      <c r="D1656" s="125"/>
      <c r="E1656" s="125"/>
      <c r="F1656" s="220"/>
      <c r="G1656" s="129"/>
      <c r="H1656" s="259"/>
    </row>
    <row r="1657" spans="1:8">
      <c r="A1657" s="127"/>
      <c r="B1657" s="133" t="s">
        <v>1312</v>
      </c>
      <c r="C1657" s="127"/>
      <c r="D1657" s="127"/>
      <c r="E1657" s="127"/>
      <c r="F1657" s="127"/>
      <c r="G1657" s="148">
        <f>G1658+G1659+G1660+G1661+G1662+G1663+G1664+G1665+G1666+G1667+G1668+G1669+G1670+G1671+G1672</f>
        <v>22200</v>
      </c>
      <c r="H1657" s="259"/>
    </row>
    <row r="1658" spans="1:8">
      <c r="A1658" s="135">
        <v>56</v>
      </c>
      <c r="B1658" s="159" t="s">
        <v>1362</v>
      </c>
      <c r="C1658" s="159" t="s">
        <v>1350</v>
      </c>
      <c r="D1658" s="157" t="s">
        <v>1369</v>
      </c>
      <c r="E1658" s="157">
        <v>1</v>
      </c>
      <c r="F1658" s="157">
        <v>5300</v>
      </c>
      <c r="G1658" s="132">
        <v>1600</v>
      </c>
      <c r="H1658" s="157" t="s">
        <v>1370</v>
      </c>
    </row>
    <row r="1659" spans="1:8">
      <c r="A1659" s="135">
        <v>57</v>
      </c>
      <c r="B1659" s="157" t="s">
        <v>1362</v>
      </c>
      <c r="C1659" s="157" t="s">
        <v>1350</v>
      </c>
      <c r="D1659" s="157" t="s">
        <v>944</v>
      </c>
      <c r="E1659" s="157">
        <v>1</v>
      </c>
      <c r="F1659" s="157">
        <v>5300</v>
      </c>
      <c r="G1659" s="132">
        <v>1600</v>
      </c>
      <c r="H1659" s="157" t="s">
        <v>945</v>
      </c>
    </row>
    <row r="1660" spans="1:8">
      <c r="A1660" s="135">
        <v>58</v>
      </c>
      <c r="B1660" s="157" t="s">
        <v>1362</v>
      </c>
      <c r="C1660" s="157" t="s">
        <v>1350</v>
      </c>
      <c r="D1660" s="159" t="s">
        <v>475</v>
      </c>
      <c r="E1660" s="157">
        <v>1</v>
      </c>
      <c r="F1660" s="157">
        <v>5300</v>
      </c>
      <c r="G1660" s="132">
        <v>1600</v>
      </c>
      <c r="H1660" s="157" t="s">
        <v>1371</v>
      </c>
    </row>
    <row r="1661" spans="1:8">
      <c r="A1661" s="135">
        <v>59</v>
      </c>
      <c r="B1661" s="157" t="s">
        <v>1362</v>
      </c>
      <c r="C1661" s="157" t="s">
        <v>1350</v>
      </c>
      <c r="D1661" s="159" t="s">
        <v>1372</v>
      </c>
      <c r="E1661" s="157">
        <v>1</v>
      </c>
      <c r="F1661" s="157">
        <v>5300</v>
      </c>
      <c r="G1661" s="132">
        <v>1600</v>
      </c>
      <c r="H1661" s="157" t="s">
        <v>1373</v>
      </c>
    </row>
    <row r="1662" spans="1:8">
      <c r="A1662" s="135">
        <v>60</v>
      </c>
      <c r="B1662" s="157" t="s">
        <v>1362</v>
      </c>
      <c r="C1662" s="157" t="s">
        <v>1350</v>
      </c>
      <c r="D1662" s="159" t="s">
        <v>925</v>
      </c>
      <c r="E1662" s="157">
        <v>1</v>
      </c>
      <c r="F1662" s="157">
        <v>5300</v>
      </c>
      <c r="G1662" s="132">
        <v>1600</v>
      </c>
      <c r="H1662" s="157" t="s">
        <v>1374</v>
      </c>
    </row>
    <row r="1663" spans="1:8">
      <c r="A1663" s="135">
        <v>61</v>
      </c>
      <c r="B1663" s="157" t="s">
        <v>1362</v>
      </c>
      <c r="C1663" s="157" t="s">
        <v>1350</v>
      </c>
      <c r="D1663" s="159" t="s">
        <v>934</v>
      </c>
      <c r="E1663" s="157">
        <v>1</v>
      </c>
      <c r="F1663" s="157">
        <v>5300</v>
      </c>
      <c r="G1663" s="132">
        <v>1600</v>
      </c>
      <c r="H1663" s="157" t="s">
        <v>935</v>
      </c>
    </row>
    <row r="1664" spans="1:8">
      <c r="A1664" s="135">
        <v>62</v>
      </c>
      <c r="B1664" s="157" t="s">
        <v>1362</v>
      </c>
      <c r="C1664" s="157" t="s">
        <v>1350</v>
      </c>
      <c r="D1664" s="159" t="s">
        <v>1375</v>
      </c>
      <c r="E1664" s="157">
        <v>1</v>
      </c>
      <c r="F1664" s="157">
        <v>5300</v>
      </c>
      <c r="G1664" s="132">
        <v>1600</v>
      </c>
      <c r="H1664" s="157" t="s">
        <v>1098</v>
      </c>
    </row>
    <row r="1665" spans="1:8">
      <c r="A1665" s="135">
        <v>63</v>
      </c>
      <c r="B1665" s="157" t="s">
        <v>1376</v>
      </c>
      <c r="C1665" s="157" t="s">
        <v>1350</v>
      </c>
      <c r="D1665" s="159" t="s">
        <v>1377</v>
      </c>
      <c r="E1665" s="157">
        <v>1</v>
      </c>
      <c r="F1665" s="157">
        <v>5200</v>
      </c>
      <c r="G1665" s="132">
        <v>1600</v>
      </c>
      <c r="H1665" s="157" t="s">
        <v>1002</v>
      </c>
    </row>
    <row r="1666" spans="1:8">
      <c r="A1666" s="135">
        <v>64</v>
      </c>
      <c r="B1666" s="157" t="s">
        <v>1378</v>
      </c>
      <c r="C1666" s="157" t="s">
        <v>1350</v>
      </c>
      <c r="D1666" s="159" t="s">
        <v>951</v>
      </c>
      <c r="E1666" s="157">
        <v>1</v>
      </c>
      <c r="F1666" s="157">
        <v>6000</v>
      </c>
      <c r="G1666" s="132">
        <v>1800</v>
      </c>
      <c r="H1666" s="157" t="s">
        <v>952</v>
      </c>
    </row>
    <row r="1667" spans="1:8">
      <c r="A1667" s="135">
        <v>65</v>
      </c>
      <c r="B1667" s="157" t="s">
        <v>1378</v>
      </c>
      <c r="C1667" s="157" t="s">
        <v>1350</v>
      </c>
      <c r="D1667" s="159" t="s">
        <v>1295</v>
      </c>
      <c r="E1667" s="157">
        <v>1</v>
      </c>
      <c r="F1667" s="157">
        <v>6000</v>
      </c>
      <c r="G1667" s="132">
        <v>1800</v>
      </c>
      <c r="H1667" s="157" t="s">
        <v>159</v>
      </c>
    </row>
    <row r="1668" spans="1:8">
      <c r="A1668" s="135">
        <v>66</v>
      </c>
      <c r="B1668" s="157" t="s">
        <v>1378</v>
      </c>
      <c r="C1668" s="157" t="s">
        <v>1350</v>
      </c>
      <c r="D1668" s="159" t="s">
        <v>927</v>
      </c>
      <c r="E1668" s="157">
        <v>1</v>
      </c>
      <c r="F1668" s="157">
        <v>6000</v>
      </c>
      <c r="G1668" s="132">
        <v>1800</v>
      </c>
      <c r="H1668" s="157" t="s">
        <v>458</v>
      </c>
    </row>
    <row r="1669" spans="1:8">
      <c r="A1669" s="135">
        <v>67</v>
      </c>
      <c r="B1669" s="157" t="s">
        <v>1314</v>
      </c>
      <c r="C1669" s="157" t="s">
        <v>1354</v>
      </c>
      <c r="D1669" s="159" t="s">
        <v>959</v>
      </c>
      <c r="E1669" s="157">
        <v>1</v>
      </c>
      <c r="F1669" s="157">
        <v>2700</v>
      </c>
      <c r="G1669" s="132">
        <v>800</v>
      </c>
      <c r="H1669" s="157" t="s">
        <v>809</v>
      </c>
    </row>
    <row r="1670" spans="1:8">
      <c r="A1670" s="135">
        <v>68</v>
      </c>
      <c r="B1670" s="157" t="s">
        <v>1357</v>
      </c>
      <c r="C1670" s="157" t="s">
        <v>1350</v>
      </c>
      <c r="D1670" s="159" t="s">
        <v>326</v>
      </c>
      <c r="E1670" s="157">
        <v>1</v>
      </c>
      <c r="F1670" s="157">
        <v>2700</v>
      </c>
      <c r="G1670" s="132">
        <v>800</v>
      </c>
      <c r="H1670" s="157" t="s">
        <v>1379</v>
      </c>
    </row>
    <row r="1671" spans="1:8">
      <c r="A1671" s="135">
        <v>69</v>
      </c>
      <c r="B1671" s="157" t="s">
        <v>1359</v>
      </c>
      <c r="C1671" s="157" t="s">
        <v>1350</v>
      </c>
      <c r="D1671" s="159" t="s">
        <v>1044</v>
      </c>
      <c r="E1671" s="157">
        <v>1</v>
      </c>
      <c r="F1671" s="157">
        <v>2700</v>
      </c>
      <c r="G1671" s="132">
        <v>800</v>
      </c>
      <c r="H1671" s="157" t="s">
        <v>1045</v>
      </c>
    </row>
    <row r="1672" spans="1:8">
      <c r="A1672" s="135">
        <v>70</v>
      </c>
      <c r="B1672" s="157" t="s">
        <v>1376</v>
      </c>
      <c r="C1672" s="157" t="s">
        <v>1350</v>
      </c>
      <c r="D1672" s="159" t="s">
        <v>1380</v>
      </c>
      <c r="E1672" s="157">
        <v>1</v>
      </c>
      <c r="F1672" s="157">
        <v>5200</v>
      </c>
      <c r="G1672" s="132">
        <v>1600</v>
      </c>
      <c r="H1672" s="157" t="s">
        <v>1381</v>
      </c>
    </row>
    <row r="1673" spans="1:8">
      <c r="A1673" s="257" t="s">
        <v>1335</v>
      </c>
      <c r="B1673" s="257"/>
      <c r="C1673" s="257"/>
      <c r="D1673" s="257"/>
      <c r="E1673" s="257"/>
      <c r="F1673" s="257"/>
      <c r="G1673" s="257"/>
      <c r="H1673" s="222"/>
    </row>
    <row r="1674" spans="1:8">
      <c r="A1674" s="258" t="s">
        <v>54</v>
      </c>
      <c r="B1674" s="258"/>
      <c r="C1674" s="258"/>
      <c r="D1674" s="258"/>
      <c r="E1674" s="258"/>
      <c r="F1674" s="258"/>
      <c r="G1674" s="258"/>
      <c r="H1674" s="133"/>
    </row>
    <row r="1675" ht="22.5" spans="1:8">
      <c r="A1675" s="165" t="s">
        <v>649</v>
      </c>
      <c r="B1675" s="165"/>
      <c r="C1675" s="165"/>
      <c r="D1675" s="165"/>
      <c r="E1675" s="165"/>
      <c r="F1675" s="165"/>
      <c r="G1675" s="165"/>
      <c r="H1675" s="165"/>
    </row>
    <row r="1676" spans="1:8">
      <c r="A1676" s="121"/>
      <c r="B1676" s="122" t="s">
        <v>1</v>
      </c>
      <c r="C1676" s="122"/>
      <c r="D1676" s="122"/>
      <c r="E1676" s="122"/>
      <c r="F1676" s="122"/>
      <c r="G1676" s="121"/>
      <c r="H1676" s="168"/>
    </row>
    <row r="1677" spans="1:8">
      <c r="A1677" s="123" t="s">
        <v>2</v>
      </c>
      <c r="B1677" s="124" t="s">
        <v>3</v>
      </c>
      <c r="C1677" s="125" t="s">
        <v>4</v>
      </c>
      <c r="D1677" s="125" t="s">
        <v>5</v>
      </c>
      <c r="E1677" s="125" t="s">
        <v>6</v>
      </c>
      <c r="F1677" s="126" t="s">
        <v>7</v>
      </c>
      <c r="G1677" s="126" t="s">
        <v>8</v>
      </c>
      <c r="H1677" s="259" t="s">
        <v>650</v>
      </c>
    </row>
    <row r="1678" spans="1:8">
      <c r="A1678" s="123"/>
      <c r="B1678" s="124"/>
      <c r="C1678" s="125"/>
      <c r="D1678" s="125"/>
      <c r="E1678" s="125"/>
      <c r="F1678" s="128"/>
      <c r="G1678" s="128"/>
      <c r="H1678" s="259"/>
    </row>
    <row r="1679" spans="1:8">
      <c r="A1679" s="123"/>
      <c r="B1679" s="124"/>
      <c r="C1679" s="125"/>
      <c r="D1679" s="125"/>
      <c r="E1679" s="125"/>
      <c r="F1679" s="129"/>
      <c r="G1679" s="129"/>
      <c r="H1679" s="259"/>
    </row>
    <row r="1680" spans="1:8">
      <c r="A1680" s="123"/>
      <c r="B1680" s="127" t="s">
        <v>10</v>
      </c>
      <c r="C1680" s="125"/>
      <c r="D1680" s="125"/>
      <c r="E1680" s="125"/>
      <c r="F1680" s="220"/>
      <c r="G1680" s="129"/>
      <c r="H1680" s="259"/>
    </row>
    <row r="1681" spans="1:8">
      <c r="A1681" s="127"/>
      <c r="B1681" s="133" t="s">
        <v>1312</v>
      </c>
      <c r="C1681" s="127"/>
      <c r="D1681" s="127"/>
      <c r="E1681" s="127"/>
      <c r="F1681" s="127"/>
      <c r="G1681" s="148">
        <f>G1682+G1683+G1684+G1685+G1686+G1687+G1688+G1689+G1690+G1691+G1692+G1693+G1694+G1695+G1696</f>
        <v>13600</v>
      </c>
      <c r="H1681" s="259"/>
    </row>
    <row r="1682" spans="1:8">
      <c r="A1682" s="135">
        <v>71</v>
      </c>
      <c r="B1682" s="157" t="s">
        <v>1376</v>
      </c>
      <c r="C1682" s="157" t="s">
        <v>1350</v>
      </c>
      <c r="D1682" s="157" t="s">
        <v>1382</v>
      </c>
      <c r="E1682" s="157">
        <v>1</v>
      </c>
      <c r="F1682" s="157">
        <v>5200</v>
      </c>
      <c r="G1682" s="132">
        <v>1600</v>
      </c>
      <c r="H1682" s="157" t="s">
        <v>935</v>
      </c>
    </row>
    <row r="1683" spans="1:8">
      <c r="A1683" s="135">
        <v>72</v>
      </c>
      <c r="B1683" s="157" t="s">
        <v>1383</v>
      </c>
      <c r="C1683" s="157" t="s">
        <v>257</v>
      </c>
      <c r="D1683" s="157" t="s">
        <v>890</v>
      </c>
      <c r="E1683" s="157">
        <v>1</v>
      </c>
      <c r="F1683" s="157">
        <v>3500</v>
      </c>
      <c r="G1683" s="132">
        <v>800</v>
      </c>
      <c r="H1683" s="157" t="s">
        <v>891</v>
      </c>
    </row>
    <row r="1684" spans="1:8">
      <c r="A1684" s="135">
        <v>73</v>
      </c>
      <c r="B1684" s="157" t="s">
        <v>1383</v>
      </c>
      <c r="C1684" s="157" t="s">
        <v>257</v>
      </c>
      <c r="D1684" s="159" t="s">
        <v>1384</v>
      </c>
      <c r="E1684" s="157">
        <v>1</v>
      </c>
      <c r="F1684" s="157">
        <v>3500</v>
      </c>
      <c r="G1684" s="132">
        <v>800</v>
      </c>
      <c r="H1684" s="157" t="s">
        <v>924</v>
      </c>
    </row>
    <row r="1685" spans="1:8">
      <c r="A1685" s="135">
        <v>74</v>
      </c>
      <c r="B1685" s="157" t="s">
        <v>1383</v>
      </c>
      <c r="C1685" s="157" t="s">
        <v>257</v>
      </c>
      <c r="D1685" s="159" t="s">
        <v>902</v>
      </c>
      <c r="E1685" s="157">
        <v>1</v>
      </c>
      <c r="F1685" s="157">
        <v>3500</v>
      </c>
      <c r="G1685" s="132">
        <v>800</v>
      </c>
      <c r="H1685" s="157" t="s">
        <v>364</v>
      </c>
    </row>
    <row r="1686" spans="1:8">
      <c r="A1686" s="135">
        <v>75</v>
      </c>
      <c r="B1686" s="157" t="s">
        <v>1383</v>
      </c>
      <c r="C1686" s="157" t="s">
        <v>257</v>
      </c>
      <c r="D1686" s="159" t="s">
        <v>896</v>
      </c>
      <c r="E1686" s="157">
        <v>1</v>
      </c>
      <c r="F1686" s="157">
        <v>3500</v>
      </c>
      <c r="G1686" s="132">
        <v>800</v>
      </c>
      <c r="H1686" s="157" t="s">
        <v>676</v>
      </c>
    </row>
    <row r="1687" spans="1:8">
      <c r="A1687" s="135">
        <v>76</v>
      </c>
      <c r="B1687" s="157" t="s">
        <v>1383</v>
      </c>
      <c r="C1687" s="157" t="s">
        <v>257</v>
      </c>
      <c r="D1687" s="159" t="s">
        <v>1159</v>
      </c>
      <c r="E1687" s="157">
        <v>1</v>
      </c>
      <c r="F1687" s="157">
        <v>3500</v>
      </c>
      <c r="G1687" s="132">
        <v>800</v>
      </c>
      <c r="H1687" s="157" t="s">
        <v>1368</v>
      </c>
    </row>
    <row r="1688" spans="1:8">
      <c r="A1688" s="135">
        <v>77</v>
      </c>
      <c r="B1688" s="157" t="s">
        <v>1383</v>
      </c>
      <c r="C1688" s="157" t="s">
        <v>257</v>
      </c>
      <c r="D1688" s="159" t="s">
        <v>911</v>
      </c>
      <c r="E1688" s="157">
        <v>1</v>
      </c>
      <c r="F1688" s="157">
        <v>3500</v>
      </c>
      <c r="G1688" s="132">
        <v>800</v>
      </c>
      <c r="H1688" s="157" t="s">
        <v>912</v>
      </c>
    </row>
    <row r="1689" spans="1:8">
      <c r="A1689" s="135">
        <v>78</v>
      </c>
      <c r="B1689" s="157" t="s">
        <v>1383</v>
      </c>
      <c r="C1689" s="157" t="s">
        <v>257</v>
      </c>
      <c r="D1689" s="159" t="s">
        <v>894</v>
      </c>
      <c r="E1689" s="157">
        <v>1</v>
      </c>
      <c r="F1689" s="157">
        <v>3500</v>
      </c>
      <c r="G1689" s="132">
        <v>800</v>
      </c>
      <c r="H1689" s="157" t="s">
        <v>895</v>
      </c>
    </row>
    <row r="1690" spans="1:8">
      <c r="A1690" s="135">
        <v>79</v>
      </c>
      <c r="B1690" s="157" t="s">
        <v>1383</v>
      </c>
      <c r="C1690" s="157" t="s">
        <v>257</v>
      </c>
      <c r="D1690" s="159" t="s">
        <v>1385</v>
      </c>
      <c r="E1690" s="157">
        <v>1</v>
      </c>
      <c r="F1690" s="157">
        <v>3500</v>
      </c>
      <c r="G1690" s="132">
        <v>800</v>
      </c>
      <c r="H1690" s="157" t="s">
        <v>185</v>
      </c>
    </row>
    <row r="1691" spans="1:8">
      <c r="A1691" s="135">
        <v>80</v>
      </c>
      <c r="B1691" s="157" t="s">
        <v>1383</v>
      </c>
      <c r="C1691" s="157" t="s">
        <v>257</v>
      </c>
      <c r="D1691" s="159" t="s">
        <v>913</v>
      </c>
      <c r="E1691" s="157">
        <v>1</v>
      </c>
      <c r="F1691" s="157">
        <v>3500</v>
      </c>
      <c r="G1691" s="132">
        <v>800</v>
      </c>
      <c r="H1691" s="157" t="s">
        <v>912</v>
      </c>
    </row>
    <row r="1692" spans="1:8">
      <c r="A1692" s="135">
        <v>81</v>
      </c>
      <c r="B1692" s="157" t="s">
        <v>1383</v>
      </c>
      <c r="C1692" s="157" t="s">
        <v>257</v>
      </c>
      <c r="D1692" s="159" t="s">
        <v>1386</v>
      </c>
      <c r="E1692" s="157">
        <v>1</v>
      </c>
      <c r="F1692" s="157">
        <v>3500</v>
      </c>
      <c r="G1692" s="132">
        <v>800</v>
      </c>
      <c r="H1692" s="157" t="s">
        <v>1174</v>
      </c>
    </row>
    <row r="1693" spans="1:8">
      <c r="A1693" s="135">
        <v>82</v>
      </c>
      <c r="B1693" s="159" t="s">
        <v>1387</v>
      </c>
      <c r="C1693" s="159" t="s">
        <v>1388</v>
      </c>
      <c r="D1693" s="159" t="s">
        <v>1389</v>
      </c>
      <c r="E1693" s="157">
        <v>1</v>
      </c>
      <c r="F1693" s="157">
        <v>4800</v>
      </c>
      <c r="G1693" s="132">
        <v>800</v>
      </c>
      <c r="H1693" s="157" t="s">
        <v>1063</v>
      </c>
    </row>
    <row r="1694" spans="1:8">
      <c r="A1694" s="135">
        <v>83</v>
      </c>
      <c r="B1694" s="157" t="s">
        <v>1383</v>
      </c>
      <c r="C1694" s="157" t="s">
        <v>257</v>
      </c>
      <c r="D1694" s="159" t="s">
        <v>879</v>
      </c>
      <c r="E1694" s="157">
        <v>1</v>
      </c>
      <c r="F1694" s="157">
        <v>3500</v>
      </c>
      <c r="G1694" s="132">
        <v>800</v>
      </c>
      <c r="H1694" s="157" t="s">
        <v>880</v>
      </c>
    </row>
    <row r="1695" spans="1:8">
      <c r="A1695" s="135">
        <v>84</v>
      </c>
      <c r="B1695" s="157" t="s">
        <v>1383</v>
      </c>
      <c r="C1695" s="157" t="s">
        <v>257</v>
      </c>
      <c r="D1695" s="159" t="s">
        <v>892</v>
      </c>
      <c r="E1695" s="157">
        <v>1</v>
      </c>
      <c r="F1695" s="157">
        <v>3500</v>
      </c>
      <c r="G1695" s="132">
        <v>800</v>
      </c>
      <c r="H1695" s="157" t="s">
        <v>1390</v>
      </c>
    </row>
    <row r="1696" spans="1:8">
      <c r="A1696" s="135">
        <v>85</v>
      </c>
      <c r="B1696" s="159" t="s">
        <v>1391</v>
      </c>
      <c r="C1696" s="265" t="s">
        <v>1388</v>
      </c>
      <c r="D1696" s="159" t="s">
        <v>1392</v>
      </c>
      <c r="E1696" s="157">
        <v>1</v>
      </c>
      <c r="F1696" s="157">
        <v>7200</v>
      </c>
      <c r="G1696" s="132">
        <v>1600</v>
      </c>
      <c r="H1696" s="157" t="s">
        <v>360</v>
      </c>
    </row>
    <row r="1697" spans="1:8">
      <c r="A1697" s="257" t="s">
        <v>1335</v>
      </c>
      <c r="B1697" s="257"/>
      <c r="C1697" s="257"/>
      <c r="D1697" s="257"/>
      <c r="E1697" s="257"/>
      <c r="F1697" s="257"/>
      <c r="G1697" s="257"/>
      <c r="H1697" s="222"/>
    </row>
    <row r="1698" spans="1:8">
      <c r="A1698" s="258" t="s">
        <v>54</v>
      </c>
      <c r="B1698" s="258"/>
      <c r="C1698" s="258"/>
      <c r="D1698" s="258"/>
      <c r="E1698" s="258"/>
      <c r="F1698" s="258"/>
      <c r="G1698" s="258"/>
      <c r="H1698" s="133"/>
    </row>
    <row r="1699" ht="22.5" spans="1:8">
      <c r="A1699" s="165" t="s">
        <v>649</v>
      </c>
      <c r="B1699" s="165"/>
      <c r="C1699" s="165"/>
      <c r="D1699" s="165"/>
      <c r="E1699" s="165"/>
      <c r="F1699" s="165"/>
      <c r="G1699" s="165"/>
      <c r="H1699" s="165"/>
    </row>
    <row r="1700" spans="1:8">
      <c r="A1700" s="121"/>
      <c r="B1700" s="122" t="s">
        <v>1</v>
      </c>
      <c r="C1700" s="122"/>
      <c r="D1700" s="122"/>
      <c r="E1700" s="122"/>
      <c r="F1700" s="122"/>
      <c r="G1700" s="121"/>
      <c r="H1700" s="168"/>
    </row>
    <row r="1701" spans="1:8">
      <c r="A1701" s="123" t="s">
        <v>2</v>
      </c>
      <c r="B1701" s="124" t="s">
        <v>3</v>
      </c>
      <c r="C1701" s="125" t="s">
        <v>4</v>
      </c>
      <c r="D1701" s="125" t="s">
        <v>5</v>
      </c>
      <c r="E1701" s="125" t="s">
        <v>6</v>
      </c>
      <c r="F1701" s="126" t="s">
        <v>7</v>
      </c>
      <c r="G1701" s="126" t="s">
        <v>8</v>
      </c>
      <c r="H1701" s="259" t="s">
        <v>650</v>
      </c>
    </row>
    <row r="1702" spans="1:8">
      <c r="A1702" s="123"/>
      <c r="B1702" s="124"/>
      <c r="C1702" s="125"/>
      <c r="D1702" s="125"/>
      <c r="E1702" s="125"/>
      <c r="F1702" s="128"/>
      <c r="G1702" s="128"/>
      <c r="H1702" s="259"/>
    </row>
    <row r="1703" spans="1:8">
      <c r="A1703" s="123"/>
      <c r="B1703" s="124"/>
      <c r="C1703" s="125"/>
      <c r="D1703" s="125"/>
      <c r="E1703" s="125"/>
      <c r="F1703" s="129"/>
      <c r="G1703" s="129"/>
      <c r="H1703" s="259"/>
    </row>
    <row r="1704" spans="1:8">
      <c r="A1704" s="123"/>
      <c r="B1704" s="127" t="s">
        <v>10</v>
      </c>
      <c r="C1704" s="125"/>
      <c r="D1704" s="125"/>
      <c r="E1704" s="125"/>
      <c r="F1704" s="220"/>
      <c r="G1704" s="129"/>
      <c r="H1704" s="259"/>
    </row>
    <row r="1705" spans="1:8">
      <c r="A1705" s="127"/>
      <c r="B1705" s="133" t="s">
        <v>1312</v>
      </c>
      <c r="C1705" s="127"/>
      <c r="D1705" s="127"/>
      <c r="E1705" s="127"/>
      <c r="F1705" s="127"/>
      <c r="G1705" s="148">
        <f>G1706+G1707+G1708+G1709+G1710+G1711+G1712+G1713+G1714+G1715+G1716+G1717+G1718+G1719+G1720</f>
        <v>23000</v>
      </c>
      <c r="H1705" s="259"/>
    </row>
    <row r="1706" spans="1:8">
      <c r="A1706" s="135">
        <v>86</v>
      </c>
      <c r="B1706" s="157" t="s">
        <v>1383</v>
      </c>
      <c r="C1706" s="157" t="s">
        <v>257</v>
      </c>
      <c r="D1706" s="157" t="s">
        <v>1393</v>
      </c>
      <c r="E1706" s="157">
        <v>1</v>
      </c>
      <c r="F1706" s="157">
        <v>3500</v>
      </c>
      <c r="G1706" s="132">
        <v>800</v>
      </c>
      <c r="H1706" s="157" t="s">
        <v>1394</v>
      </c>
    </row>
    <row r="1707" spans="1:8">
      <c r="A1707" s="135">
        <v>87</v>
      </c>
      <c r="B1707" s="157" t="s">
        <v>1383</v>
      </c>
      <c r="C1707" s="157" t="s">
        <v>257</v>
      </c>
      <c r="D1707" s="157" t="s">
        <v>914</v>
      </c>
      <c r="E1707" s="157">
        <v>1</v>
      </c>
      <c r="F1707" s="157">
        <v>3500</v>
      </c>
      <c r="G1707" s="132">
        <v>800</v>
      </c>
      <c r="H1707" s="157" t="s">
        <v>241</v>
      </c>
    </row>
    <row r="1708" spans="1:8">
      <c r="A1708" s="135">
        <v>88</v>
      </c>
      <c r="B1708" s="157" t="s">
        <v>581</v>
      </c>
      <c r="C1708" s="157" t="s">
        <v>1395</v>
      </c>
      <c r="D1708" s="159" t="s">
        <v>1065</v>
      </c>
      <c r="E1708" s="157">
        <v>1</v>
      </c>
      <c r="F1708" s="157">
        <v>7800</v>
      </c>
      <c r="G1708" s="157">
        <v>1600</v>
      </c>
      <c r="H1708" s="157" t="s">
        <v>1066</v>
      </c>
    </row>
    <row r="1709" spans="1:8">
      <c r="A1709" s="135">
        <v>89</v>
      </c>
      <c r="B1709" s="157" t="s">
        <v>581</v>
      </c>
      <c r="C1709" s="157" t="s">
        <v>1395</v>
      </c>
      <c r="D1709" s="159" t="s">
        <v>1396</v>
      </c>
      <c r="E1709" s="157">
        <v>1</v>
      </c>
      <c r="F1709" s="157">
        <v>7800</v>
      </c>
      <c r="G1709" s="157">
        <v>1600</v>
      </c>
      <c r="H1709" s="157" t="s">
        <v>687</v>
      </c>
    </row>
    <row r="1710" spans="1:8">
      <c r="A1710" s="135">
        <v>90</v>
      </c>
      <c r="B1710" s="157" t="s">
        <v>1397</v>
      </c>
      <c r="C1710" s="157" t="s">
        <v>1395</v>
      </c>
      <c r="D1710" s="159" t="s">
        <v>1398</v>
      </c>
      <c r="E1710" s="157">
        <v>1</v>
      </c>
      <c r="F1710" s="157">
        <v>7900</v>
      </c>
      <c r="G1710" s="157">
        <v>1600</v>
      </c>
      <c r="H1710" s="157" t="s">
        <v>507</v>
      </c>
    </row>
    <row r="1711" spans="1:8">
      <c r="A1711" s="135">
        <v>91</v>
      </c>
      <c r="B1711" s="157" t="s">
        <v>1399</v>
      </c>
      <c r="C1711" s="157" t="s">
        <v>1395</v>
      </c>
      <c r="D1711" s="159" t="s">
        <v>230</v>
      </c>
      <c r="E1711" s="157">
        <v>1</v>
      </c>
      <c r="F1711" s="157">
        <v>9300</v>
      </c>
      <c r="G1711" s="157">
        <v>1800</v>
      </c>
      <c r="H1711" s="157" t="s">
        <v>1344</v>
      </c>
    </row>
    <row r="1712" spans="1:8">
      <c r="A1712" s="135">
        <v>92</v>
      </c>
      <c r="B1712" s="157" t="s">
        <v>1397</v>
      </c>
      <c r="C1712" s="157" t="s">
        <v>1395</v>
      </c>
      <c r="D1712" s="159" t="s">
        <v>1400</v>
      </c>
      <c r="E1712" s="157">
        <v>1</v>
      </c>
      <c r="F1712" s="157">
        <v>8100</v>
      </c>
      <c r="G1712" s="157">
        <v>1600</v>
      </c>
      <c r="H1712" s="157" t="s">
        <v>840</v>
      </c>
    </row>
    <row r="1713" spans="1:8">
      <c r="A1713" s="135">
        <v>93</v>
      </c>
      <c r="B1713" s="157" t="s">
        <v>1399</v>
      </c>
      <c r="C1713" s="157" t="s">
        <v>1395</v>
      </c>
      <c r="D1713" s="159" t="s">
        <v>736</v>
      </c>
      <c r="E1713" s="157">
        <v>1</v>
      </c>
      <c r="F1713" s="157">
        <v>9300</v>
      </c>
      <c r="G1713" s="157">
        <v>1800</v>
      </c>
      <c r="H1713" s="157" t="s">
        <v>737</v>
      </c>
    </row>
    <row r="1714" spans="1:8">
      <c r="A1714" s="135">
        <v>94</v>
      </c>
      <c r="B1714" s="157" t="s">
        <v>1399</v>
      </c>
      <c r="C1714" s="157" t="s">
        <v>1395</v>
      </c>
      <c r="D1714" s="159" t="s">
        <v>1071</v>
      </c>
      <c r="E1714" s="157">
        <v>1</v>
      </c>
      <c r="F1714" s="157">
        <v>9800</v>
      </c>
      <c r="G1714" s="157">
        <v>1800</v>
      </c>
      <c r="H1714" s="157" t="s">
        <v>720</v>
      </c>
    </row>
    <row r="1715" spans="1:8">
      <c r="A1715" s="135">
        <v>95</v>
      </c>
      <c r="B1715" s="159" t="s">
        <v>1362</v>
      </c>
      <c r="C1715" s="159" t="s">
        <v>1350</v>
      </c>
      <c r="D1715" s="159" t="s">
        <v>1401</v>
      </c>
      <c r="E1715" s="157">
        <v>1</v>
      </c>
      <c r="F1715" s="157">
        <v>5400</v>
      </c>
      <c r="G1715" s="132">
        <v>1600</v>
      </c>
      <c r="H1715" s="157" t="s">
        <v>1402</v>
      </c>
    </row>
    <row r="1716" spans="1:8">
      <c r="A1716" s="135">
        <v>96</v>
      </c>
      <c r="B1716" s="159" t="s">
        <v>1352</v>
      </c>
      <c r="C1716" s="159" t="s">
        <v>1350</v>
      </c>
      <c r="D1716" s="159" t="s">
        <v>1403</v>
      </c>
      <c r="E1716" s="157">
        <v>1</v>
      </c>
      <c r="F1716" s="157">
        <v>5500</v>
      </c>
      <c r="G1716" s="132">
        <v>1600</v>
      </c>
      <c r="H1716" s="157" t="s">
        <v>766</v>
      </c>
    </row>
    <row r="1717" spans="1:8">
      <c r="A1717" s="135">
        <v>97</v>
      </c>
      <c r="B1717" s="159" t="s">
        <v>1362</v>
      </c>
      <c r="C1717" s="159" t="s">
        <v>1350</v>
      </c>
      <c r="D1717" s="159" t="s">
        <v>1404</v>
      </c>
      <c r="E1717" s="157">
        <v>1</v>
      </c>
      <c r="F1717" s="157">
        <v>5400</v>
      </c>
      <c r="G1717" s="132">
        <v>1600</v>
      </c>
      <c r="H1717" s="157" t="s">
        <v>1198</v>
      </c>
    </row>
    <row r="1718" spans="1:8">
      <c r="A1718" s="135">
        <v>98</v>
      </c>
      <c r="B1718" s="159" t="s">
        <v>1349</v>
      </c>
      <c r="C1718" s="159" t="s">
        <v>1350</v>
      </c>
      <c r="D1718" s="159" t="s">
        <v>1405</v>
      </c>
      <c r="E1718" s="157">
        <v>1</v>
      </c>
      <c r="F1718" s="157">
        <v>5600</v>
      </c>
      <c r="G1718" s="132">
        <v>1600</v>
      </c>
      <c r="H1718" s="157" t="s">
        <v>1406</v>
      </c>
    </row>
    <row r="1719" spans="1:8">
      <c r="A1719" s="135">
        <v>99</v>
      </c>
      <c r="B1719" s="159" t="s">
        <v>1322</v>
      </c>
      <c r="C1719" s="159" t="s">
        <v>1120</v>
      </c>
      <c r="D1719" s="159" t="s">
        <v>1407</v>
      </c>
      <c r="E1719" s="157">
        <v>1</v>
      </c>
      <c r="F1719" s="157">
        <v>8000</v>
      </c>
      <c r="G1719" s="132">
        <v>1600</v>
      </c>
      <c r="H1719" s="157" t="s">
        <v>759</v>
      </c>
    </row>
    <row r="1720" spans="1:8">
      <c r="A1720" s="135">
        <v>100</v>
      </c>
      <c r="B1720" s="159" t="s">
        <v>1322</v>
      </c>
      <c r="C1720" s="159" t="s">
        <v>1120</v>
      </c>
      <c r="D1720" s="159" t="s">
        <v>1408</v>
      </c>
      <c r="E1720" s="157">
        <v>1</v>
      </c>
      <c r="F1720" s="157">
        <v>8000</v>
      </c>
      <c r="G1720" s="132">
        <v>1600</v>
      </c>
      <c r="H1720" s="157" t="s">
        <v>586</v>
      </c>
    </row>
    <row r="1721" spans="1:8">
      <c r="A1721" s="257" t="s">
        <v>1335</v>
      </c>
      <c r="B1721" s="257"/>
      <c r="C1721" s="257"/>
      <c r="D1721" s="257"/>
      <c r="E1721" s="257"/>
      <c r="F1721" s="257"/>
      <c r="G1721" s="257"/>
      <c r="H1721" s="222"/>
    </row>
    <row r="1722" spans="1:8">
      <c r="A1722" s="258" t="s">
        <v>54</v>
      </c>
      <c r="B1722" s="258"/>
      <c r="C1722" s="258"/>
      <c r="D1722" s="258"/>
      <c r="E1722" s="258"/>
      <c r="F1722" s="258"/>
      <c r="G1722" s="258"/>
      <c r="H1722" s="133"/>
    </row>
    <row r="1723" ht="22.5" spans="1:8">
      <c r="A1723" s="165" t="s">
        <v>649</v>
      </c>
      <c r="B1723" s="165"/>
      <c r="C1723" s="165"/>
      <c r="D1723" s="165"/>
      <c r="E1723" s="165"/>
      <c r="F1723" s="165"/>
      <c r="G1723" s="165"/>
      <c r="H1723" s="165"/>
    </row>
    <row r="1724" spans="1:8">
      <c r="A1724" s="121"/>
      <c r="B1724" s="122" t="s">
        <v>1</v>
      </c>
      <c r="C1724" s="122"/>
      <c r="D1724" s="122"/>
      <c r="E1724" s="122"/>
      <c r="F1724" s="122"/>
      <c r="G1724" s="121"/>
      <c r="H1724" s="168"/>
    </row>
    <row r="1725" spans="1:8">
      <c r="A1725" s="123" t="s">
        <v>2</v>
      </c>
      <c r="B1725" s="124" t="s">
        <v>3</v>
      </c>
      <c r="C1725" s="125" t="s">
        <v>4</v>
      </c>
      <c r="D1725" s="125" t="s">
        <v>5</v>
      </c>
      <c r="E1725" s="125" t="s">
        <v>6</v>
      </c>
      <c r="F1725" s="126" t="s">
        <v>7</v>
      </c>
      <c r="G1725" s="126" t="s">
        <v>8</v>
      </c>
      <c r="H1725" s="259" t="s">
        <v>650</v>
      </c>
    </row>
    <row r="1726" spans="1:8">
      <c r="A1726" s="123"/>
      <c r="B1726" s="124"/>
      <c r="C1726" s="125"/>
      <c r="D1726" s="125"/>
      <c r="E1726" s="125"/>
      <c r="F1726" s="128"/>
      <c r="G1726" s="128"/>
      <c r="H1726" s="259"/>
    </row>
    <row r="1727" spans="1:8">
      <c r="A1727" s="123"/>
      <c r="B1727" s="124"/>
      <c r="C1727" s="125"/>
      <c r="D1727" s="125"/>
      <c r="E1727" s="125"/>
      <c r="F1727" s="129"/>
      <c r="G1727" s="129"/>
      <c r="H1727" s="259"/>
    </row>
    <row r="1728" spans="1:8">
      <c r="A1728" s="123"/>
      <c r="B1728" s="127" t="s">
        <v>10</v>
      </c>
      <c r="C1728" s="125"/>
      <c r="D1728" s="125"/>
      <c r="E1728" s="125"/>
      <c r="F1728" s="220"/>
      <c r="G1728" s="129"/>
      <c r="H1728" s="259"/>
    </row>
    <row r="1729" spans="1:8">
      <c r="A1729" s="127"/>
      <c r="B1729" s="133" t="s">
        <v>1312</v>
      </c>
      <c r="C1729" s="127"/>
      <c r="D1729" s="127"/>
      <c r="E1729" s="127"/>
      <c r="F1729" s="127"/>
      <c r="G1729" s="148">
        <f>G1730+G1731+G1732+G1733+G1734+G1735+G1736+G1737+G1738+G1739+G1740+G1741+G1742+G1743+G1744</f>
        <v>24000</v>
      </c>
      <c r="H1729" s="259"/>
    </row>
    <row r="1730" spans="1:8">
      <c r="A1730" s="135">
        <v>101</v>
      </c>
      <c r="B1730" s="159" t="s">
        <v>1409</v>
      </c>
      <c r="C1730" s="159" t="s">
        <v>1120</v>
      </c>
      <c r="D1730" s="157" t="s">
        <v>740</v>
      </c>
      <c r="E1730" s="157">
        <v>1</v>
      </c>
      <c r="F1730" s="157">
        <v>7500</v>
      </c>
      <c r="G1730" s="132">
        <v>1600</v>
      </c>
      <c r="H1730" s="157" t="s">
        <v>542</v>
      </c>
    </row>
    <row r="1731" spans="1:8">
      <c r="A1731" s="135">
        <v>102</v>
      </c>
      <c r="B1731" s="159" t="s">
        <v>1409</v>
      </c>
      <c r="C1731" s="159" t="s">
        <v>1120</v>
      </c>
      <c r="D1731" s="157" t="s">
        <v>1145</v>
      </c>
      <c r="E1731" s="157">
        <v>1</v>
      </c>
      <c r="F1731" s="157">
        <v>7500</v>
      </c>
      <c r="G1731" s="132">
        <v>1600</v>
      </c>
      <c r="H1731" s="157" t="s">
        <v>1132</v>
      </c>
    </row>
    <row r="1732" spans="1:8">
      <c r="A1732" s="135">
        <v>103</v>
      </c>
      <c r="B1732" s="159" t="s">
        <v>1409</v>
      </c>
      <c r="C1732" s="159" t="s">
        <v>1120</v>
      </c>
      <c r="D1732" s="159" t="s">
        <v>1410</v>
      </c>
      <c r="E1732" s="157">
        <v>1</v>
      </c>
      <c r="F1732" s="157">
        <v>7500</v>
      </c>
      <c r="G1732" s="132">
        <v>1600</v>
      </c>
      <c r="H1732" s="157" t="s">
        <v>1411</v>
      </c>
    </row>
    <row r="1733" spans="1:8">
      <c r="A1733" s="135">
        <v>104</v>
      </c>
      <c r="B1733" s="159" t="s">
        <v>1409</v>
      </c>
      <c r="C1733" s="159" t="s">
        <v>1120</v>
      </c>
      <c r="D1733" s="159" t="s">
        <v>1412</v>
      </c>
      <c r="E1733" s="157">
        <v>1</v>
      </c>
      <c r="F1733" s="157">
        <v>7500</v>
      </c>
      <c r="G1733" s="132">
        <v>1600</v>
      </c>
      <c r="H1733" s="157" t="s">
        <v>1413</v>
      </c>
    </row>
    <row r="1734" spans="1:8">
      <c r="A1734" s="135">
        <v>105</v>
      </c>
      <c r="B1734" s="159" t="s">
        <v>1322</v>
      </c>
      <c r="C1734" s="159" t="s">
        <v>1120</v>
      </c>
      <c r="D1734" s="159" t="s">
        <v>1150</v>
      </c>
      <c r="E1734" s="157">
        <v>1</v>
      </c>
      <c r="F1734" s="157">
        <v>8200</v>
      </c>
      <c r="G1734" s="132">
        <v>1600</v>
      </c>
      <c r="H1734" s="157" t="s">
        <v>1153</v>
      </c>
    </row>
    <row r="1735" spans="1:8">
      <c r="A1735" s="135">
        <v>106</v>
      </c>
      <c r="B1735" s="159" t="s">
        <v>1322</v>
      </c>
      <c r="C1735" s="159" t="s">
        <v>1120</v>
      </c>
      <c r="D1735" s="159" t="s">
        <v>1414</v>
      </c>
      <c r="E1735" s="157">
        <v>1</v>
      </c>
      <c r="F1735" s="157">
        <v>7800</v>
      </c>
      <c r="G1735" s="132">
        <v>1600</v>
      </c>
      <c r="H1735" s="157" t="s">
        <v>44</v>
      </c>
    </row>
    <row r="1736" spans="1:8">
      <c r="A1736" s="135">
        <v>107</v>
      </c>
      <c r="B1736" s="159" t="s">
        <v>1415</v>
      </c>
      <c r="C1736" s="159" t="s">
        <v>1120</v>
      </c>
      <c r="D1736" s="159" t="s">
        <v>1416</v>
      </c>
      <c r="E1736" s="157">
        <v>1</v>
      </c>
      <c r="F1736" s="157">
        <v>9000</v>
      </c>
      <c r="G1736" s="132">
        <v>1800</v>
      </c>
      <c r="H1736" s="157" t="s">
        <v>710</v>
      </c>
    </row>
    <row r="1737" spans="1:8">
      <c r="A1737" s="135">
        <v>108</v>
      </c>
      <c r="B1737" s="159" t="s">
        <v>1409</v>
      </c>
      <c r="C1737" s="159" t="s">
        <v>1120</v>
      </c>
      <c r="D1737" s="159" t="s">
        <v>1417</v>
      </c>
      <c r="E1737" s="157">
        <v>1</v>
      </c>
      <c r="F1737" s="157">
        <v>7500</v>
      </c>
      <c r="G1737" s="132">
        <v>1600</v>
      </c>
      <c r="H1737" s="157" t="s">
        <v>1418</v>
      </c>
    </row>
    <row r="1738" spans="1:8">
      <c r="A1738" s="135">
        <v>109</v>
      </c>
      <c r="B1738" s="159" t="s">
        <v>1409</v>
      </c>
      <c r="C1738" s="159" t="s">
        <v>1120</v>
      </c>
      <c r="D1738" s="159" t="s">
        <v>1419</v>
      </c>
      <c r="E1738" s="157">
        <v>1</v>
      </c>
      <c r="F1738" s="157">
        <v>7500</v>
      </c>
      <c r="G1738" s="132">
        <v>1600</v>
      </c>
      <c r="H1738" s="157" t="s">
        <v>1420</v>
      </c>
    </row>
    <row r="1739" spans="1:8">
      <c r="A1739" s="135">
        <v>110</v>
      </c>
      <c r="B1739" s="159" t="s">
        <v>1409</v>
      </c>
      <c r="C1739" s="159" t="s">
        <v>1120</v>
      </c>
      <c r="D1739" s="159" t="s">
        <v>451</v>
      </c>
      <c r="E1739" s="157">
        <v>1</v>
      </c>
      <c r="F1739" s="157">
        <v>7500</v>
      </c>
      <c r="G1739" s="132">
        <v>1600</v>
      </c>
      <c r="H1739" s="157" t="s">
        <v>1139</v>
      </c>
    </row>
    <row r="1740" spans="1:8">
      <c r="A1740" s="135">
        <v>111</v>
      </c>
      <c r="B1740" s="159" t="s">
        <v>1415</v>
      </c>
      <c r="C1740" s="159" t="s">
        <v>1120</v>
      </c>
      <c r="D1740" s="159" t="s">
        <v>1147</v>
      </c>
      <c r="E1740" s="157">
        <v>1</v>
      </c>
      <c r="F1740" s="157">
        <v>10500</v>
      </c>
      <c r="G1740" s="132">
        <v>1800</v>
      </c>
      <c r="H1740" s="157" t="s">
        <v>1148</v>
      </c>
    </row>
    <row r="1741" spans="1:8">
      <c r="A1741" s="135">
        <v>112</v>
      </c>
      <c r="B1741" s="159" t="s">
        <v>1338</v>
      </c>
      <c r="C1741" s="159" t="s">
        <v>1339</v>
      </c>
      <c r="D1741" s="159" t="s">
        <v>746</v>
      </c>
      <c r="E1741" s="157">
        <v>1</v>
      </c>
      <c r="F1741" s="157">
        <v>7800</v>
      </c>
      <c r="G1741" s="132">
        <v>1800</v>
      </c>
      <c r="H1741" s="157" t="s">
        <v>210</v>
      </c>
    </row>
    <row r="1742" spans="1:8">
      <c r="A1742" s="135">
        <v>113</v>
      </c>
      <c r="B1742" s="159" t="s">
        <v>1313</v>
      </c>
      <c r="C1742" s="159" t="s">
        <v>584</v>
      </c>
      <c r="D1742" s="159" t="s">
        <v>1421</v>
      </c>
      <c r="E1742" s="157">
        <v>1</v>
      </c>
      <c r="F1742" s="157">
        <v>3500</v>
      </c>
      <c r="G1742" s="132">
        <v>800</v>
      </c>
      <c r="H1742" s="157" t="s">
        <v>1235</v>
      </c>
    </row>
    <row r="1743" spans="1:8">
      <c r="A1743" s="135">
        <v>114</v>
      </c>
      <c r="B1743" s="159" t="s">
        <v>1340</v>
      </c>
      <c r="C1743" s="159" t="s">
        <v>1339</v>
      </c>
      <c r="D1743" s="159" t="s">
        <v>1422</v>
      </c>
      <c r="E1743" s="157">
        <v>1</v>
      </c>
      <c r="F1743" s="157">
        <v>7000</v>
      </c>
      <c r="G1743" s="132">
        <v>1600</v>
      </c>
      <c r="H1743" s="157" t="s">
        <v>336</v>
      </c>
    </row>
    <row r="1744" spans="1:8">
      <c r="A1744" s="135">
        <v>115</v>
      </c>
      <c r="B1744" s="159" t="s">
        <v>1399</v>
      </c>
      <c r="C1744" s="159" t="s">
        <v>1395</v>
      </c>
      <c r="D1744" s="159" t="s">
        <v>1423</v>
      </c>
      <c r="E1744" s="157">
        <v>1</v>
      </c>
      <c r="F1744" s="157">
        <v>8800</v>
      </c>
      <c r="G1744" s="157">
        <v>1800</v>
      </c>
      <c r="H1744" s="157" t="s">
        <v>1424</v>
      </c>
    </row>
    <row r="1745" spans="1:8">
      <c r="A1745" s="257" t="s">
        <v>1335</v>
      </c>
      <c r="B1745" s="257"/>
      <c r="C1745" s="257"/>
      <c r="D1745" s="257"/>
      <c r="E1745" s="257"/>
      <c r="F1745" s="257"/>
      <c r="G1745" s="257"/>
      <c r="H1745" s="222"/>
    </row>
    <row r="1746" spans="1:8">
      <c r="A1746" s="258" t="s">
        <v>54</v>
      </c>
      <c r="B1746" s="258"/>
      <c r="C1746" s="258"/>
      <c r="D1746" s="258"/>
      <c r="E1746" s="258"/>
      <c r="F1746" s="258"/>
      <c r="G1746" s="258"/>
      <c r="H1746" s="133"/>
    </row>
    <row r="1747" ht="18.75" spans="1:8">
      <c r="A1747" s="120" t="s">
        <v>649</v>
      </c>
      <c r="B1747" s="120"/>
      <c r="C1747" s="120"/>
      <c r="D1747" s="120"/>
      <c r="E1747" s="120"/>
      <c r="F1747" s="120"/>
      <c r="G1747" s="120"/>
      <c r="H1747" s="120"/>
    </row>
    <row r="1748" spans="1:8">
      <c r="A1748" s="121"/>
      <c r="B1748" s="122" t="s">
        <v>1</v>
      </c>
      <c r="C1748" s="122"/>
      <c r="D1748" s="122"/>
      <c r="E1748" s="122"/>
      <c r="F1748" s="122"/>
      <c r="G1748" s="121"/>
      <c r="H1748" s="168"/>
    </row>
    <row r="1749" spans="1:8">
      <c r="A1749" s="123" t="s">
        <v>2</v>
      </c>
      <c r="B1749" s="124" t="s">
        <v>3</v>
      </c>
      <c r="C1749" s="125" t="s">
        <v>4</v>
      </c>
      <c r="D1749" s="125" t="s">
        <v>5</v>
      </c>
      <c r="E1749" s="125" t="s">
        <v>6</v>
      </c>
      <c r="F1749" s="126" t="s">
        <v>7</v>
      </c>
      <c r="G1749" s="126" t="s">
        <v>8</v>
      </c>
      <c r="H1749" s="259" t="s">
        <v>650</v>
      </c>
    </row>
    <row r="1750" spans="1:8">
      <c r="A1750" s="123"/>
      <c r="B1750" s="124"/>
      <c r="C1750" s="125"/>
      <c r="D1750" s="125"/>
      <c r="E1750" s="125"/>
      <c r="F1750" s="128"/>
      <c r="G1750" s="128"/>
      <c r="H1750" s="259"/>
    </row>
    <row r="1751" spans="1:8">
      <c r="A1751" s="123"/>
      <c r="B1751" s="124"/>
      <c r="C1751" s="125"/>
      <c r="D1751" s="125"/>
      <c r="E1751" s="125"/>
      <c r="F1751" s="129"/>
      <c r="G1751" s="129"/>
      <c r="H1751" s="259"/>
    </row>
    <row r="1752" spans="1:8">
      <c r="A1752" s="123"/>
      <c r="B1752" s="127" t="s">
        <v>10</v>
      </c>
      <c r="C1752" s="125"/>
      <c r="D1752" s="125"/>
      <c r="E1752" s="125"/>
      <c r="F1752" s="220"/>
      <c r="G1752" s="129"/>
      <c r="H1752" s="259"/>
    </row>
    <row r="1753" spans="1:8">
      <c r="A1753" s="127"/>
      <c r="B1753" s="133" t="s">
        <v>1312</v>
      </c>
      <c r="C1753" s="127"/>
      <c r="D1753" s="127"/>
      <c r="E1753" s="127"/>
      <c r="F1753" s="127"/>
      <c r="G1753" s="148">
        <f>G1754+G1755+G1756+G1757+G1758+G1759+G1760+G1761+G1762+G1763+G1764+G1765+G1766+G1767+G1768</f>
        <v>23400</v>
      </c>
      <c r="H1753" s="259"/>
    </row>
    <row r="1754" spans="1:8">
      <c r="A1754" s="135">
        <v>116</v>
      </c>
      <c r="B1754" s="159" t="s">
        <v>581</v>
      </c>
      <c r="C1754" s="159" t="s">
        <v>1395</v>
      </c>
      <c r="D1754" s="157" t="s">
        <v>224</v>
      </c>
      <c r="E1754" s="157">
        <v>1</v>
      </c>
      <c r="F1754" s="157">
        <v>7600</v>
      </c>
      <c r="G1754" s="157">
        <v>1600</v>
      </c>
      <c r="H1754" s="157" t="s">
        <v>619</v>
      </c>
    </row>
    <row r="1755" spans="1:8">
      <c r="A1755" s="135">
        <v>117</v>
      </c>
      <c r="B1755" s="159" t="s">
        <v>581</v>
      </c>
      <c r="C1755" s="159" t="s">
        <v>1395</v>
      </c>
      <c r="D1755" s="157" t="s">
        <v>209</v>
      </c>
      <c r="E1755" s="157">
        <v>1</v>
      </c>
      <c r="F1755" s="157">
        <v>7600</v>
      </c>
      <c r="G1755" s="157">
        <v>1600</v>
      </c>
      <c r="H1755" s="157" t="s">
        <v>210</v>
      </c>
    </row>
    <row r="1756" spans="1:8">
      <c r="A1756" s="135">
        <v>118</v>
      </c>
      <c r="B1756" s="157" t="s">
        <v>1362</v>
      </c>
      <c r="C1756" s="157" t="s">
        <v>1350</v>
      </c>
      <c r="D1756" s="159" t="s">
        <v>955</v>
      </c>
      <c r="E1756" s="157">
        <v>1</v>
      </c>
      <c r="F1756" s="157">
        <v>5300</v>
      </c>
      <c r="G1756" s="132">
        <v>1600</v>
      </c>
      <c r="H1756" s="157" t="s">
        <v>956</v>
      </c>
    </row>
    <row r="1757" spans="1:8">
      <c r="A1757" s="135">
        <v>119</v>
      </c>
      <c r="B1757" s="157" t="s">
        <v>1340</v>
      </c>
      <c r="C1757" s="157" t="s">
        <v>1130</v>
      </c>
      <c r="D1757" s="159" t="s">
        <v>1425</v>
      </c>
      <c r="E1757" s="157">
        <v>1</v>
      </c>
      <c r="F1757" s="157">
        <v>7500</v>
      </c>
      <c r="G1757" s="132">
        <v>1600</v>
      </c>
      <c r="H1757" s="157" t="s">
        <v>1426</v>
      </c>
    </row>
    <row r="1758" spans="1:8">
      <c r="A1758" s="135">
        <v>120</v>
      </c>
      <c r="B1758" s="157" t="s">
        <v>1342</v>
      </c>
      <c r="C1758" s="157" t="s">
        <v>1130</v>
      </c>
      <c r="D1758" s="159" t="s">
        <v>1155</v>
      </c>
      <c r="E1758" s="157">
        <v>1</v>
      </c>
      <c r="F1758" s="157">
        <v>7500</v>
      </c>
      <c r="G1758" s="132">
        <v>1600</v>
      </c>
      <c r="H1758" s="266" t="s">
        <v>370</v>
      </c>
    </row>
    <row r="1759" spans="1:8">
      <c r="A1759" s="135">
        <v>121</v>
      </c>
      <c r="B1759" s="157" t="s">
        <v>1340</v>
      </c>
      <c r="C1759" s="157" t="s">
        <v>1130</v>
      </c>
      <c r="D1759" s="159" t="s">
        <v>1149</v>
      </c>
      <c r="E1759" s="157">
        <v>1</v>
      </c>
      <c r="F1759" s="157">
        <v>8200</v>
      </c>
      <c r="G1759" s="132">
        <v>1600</v>
      </c>
      <c r="H1759" s="157" t="s">
        <v>96</v>
      </c>
    </row>
    <row r="1760" spans="1:8">
      <c r="A1760" s="135">
        <v>122</v>
      </c>
      <c r="B1760" s="157" t="s">
        <v>1342</v>
      </c>
      <c r="C1760" s="157" t="s">
        <v>1130</v>
      </c>
      <c r="D1760" s="159" t="s">
        <v>1133</v>
      </c>
      <c r="E1760" s="157">
        <v>1</v>
      </c>
      <c r="F1760" s="157">
        <v>8000</v>
      </c>
      <c r="G1760" s="132">
        <v>1600</v>
      </c>
      <c r="H1760" s="157" t="s">
        <v>1134</v>
      </c>
    </row>
    <row r="1761" spans="1:8">
      <c r="A1761" s="135">
        <v>123</v>
      </c>
      <c r="B1761" s="159" t="s">
        <v>1427</v>
      </c>
      <c r="C1761" s="159" t="s">
        <v>1120</v>
      </c>
      <c r="D1761" s="159" t="s">
        <v>1428</v>
      </c>
      <c r="E1761" s="157">
        <v>1</v>
      </c>
      <c r="F1761" s="157">
        <v>4500</v>
      </c>
      <c r="G1761" s="132">
        <v>800</v>
      </c>
      <c r="H1761" s="157" t="s">
        <v>1170</v>
      </c>
    </row>
    <row r="1762" spans="1:8">
      <c r="A1762" s="135">
        <v>124</v>
      </c>
      <c r="B1762" s="159" t="s">
        <v>1409</v>
      </c>
      <c r="C1762" s="159" t="s">
        <v>1120</v>
      </c>
      <c r="D1762" s="159" t="s">
        <v>1429</v>
      </c>
      <c r="E1762" s="157">
        <v>1</v>
      </c>
      <c r="F1762" s="157">
        <v>7500</v>
      </c>
      <c r="G1762" s="132">
        <v>1600</v>
      </c>
      <c r="H1762" s="157" t="s">
        <v>510</v>
      </c>
    </row>
    <row r="1763" spans="1:8">
      <c r="A1763" s="135">
        <v>125</v>
      </c>
      <c r="B1763" s="157" t="s">
        <v>1362</v>
      </c>
      <c r="C1763" s="157" t="s">
        <v>1350</v>
      </c>
      <c r="D1763" s="159" t="s">
        <v>1430</v>
      </c>
      <c r="E1763" s="157">
        <v>1</v>
      </c>
      <c r="F1763" s="157">
        <v>5400</v>
      </c>
      <c r="G1763" s="132">
        <v>1600</v>
      </c>
      <c r="H1763" s="157" t="s">
        <v>1431</v>
      </c>
    </row>
    <row r="1764" spans="1:8">
      <c r="A1764" s="135">
        <v>126</v>
      </c>
      <c r="B1764" s="157" t="s">
        <v>1362</v>
      </c>
      <c r="C1764" s="157" t="s">
        <v>1350</v>
      </c>
      <c r="D1764" s="159" t="s">
        <v>1159</v>
      </c>
      <c r="E1764" s="157">
        <v>1</v>
      </c>
      <c r="F1764" s="157">
        <v>5400</v>
      </c>
      <c r="G1764" s="132">
        <v>1600</v>
      </c>
      <c r="H1764" s="157" t="s">
        <v>1038</v>
      </c>
    </row>
    <row r="1765" spans="1:8">
      <c r="A1765" s="135">
        <v>127</v>
      </c>
      <c r="B1765" s="157" t="s">
        <v>1352</v>
      </c>
      <c r="C1765" s="157" t="s">
        <v>1350</v>
      </c>
      <c r="D1765" s="159" t="s">
        <v>1296</v>
      </c>
      <c r="E1765" s="157">
        <v>1</v>
      </c>
      <c r="F1765" s="157">
        <v>5500</v>
      </c>
      <c r="G1765" s="132">
        <v>1600</v>
      </c>
      <c r="H1765" s="157" t="s">
        <v>917</v>
      </c>
    </row>
    <row r="1766" spans="1:8">
      <c r="A1766" s="135">
        <v>128</v>
      </c>
      <c r="B1766" s="159" t="s">
        <v>1397</v>
      </c>
      <c r="C1766" s="159" t="s">
        <v>1395</v>
      </c>
      <c r="D1766" s="159" t="s">
        <v>1432</v>
      </c>
      <c r="E1766" s="157">
        <v>1</v>
      </c>
      <c r="F1766" s="157">
        <v>7700</v>
      </c>
      <c r="G1766" s="157">
        <v>1600</v>
      </c>
      <c r="H1766" s="157" t="s">
        <v>949</v>
      </c>
    </row>
    <row r="1767" spans="1:8">
      <c r="A1767" s="135">
        <v>129</v>
      </c>
      <c r="B1767" s="159" t="s">
        <v>1399</v>
      </c>
      <c r="C1767" s="159" t="s">
        <v>1395</v>
      </c>
      <c r="D1767" s="159" t="s">
        <v>1080</v>
      </c>
      <c r="E1767" s="157">
        <v>1</v>
      </c>
      <c r="F1767" s="157">
        <v>9300</v>
      </c>
      <c r="G1767" s="157">
        <v>1800</v>
      </c>
      <c r="H1767" s="157" t="s">
        <v>1433</v>
      </c>
    </row>
    <row r="1768" spans="1:8">
      <c r="A1768" s="135">
        <v>130</v>
      </c>
      <c r="B1768" s="159" t="s">
        <v>581</v>
      </c>
      <c r="C1768" s="159" t="s">
        <v>1395</v>
      </c>
      <c r="D1768" s="159" t="s">
        <v>1434</v>
      </c>
      <c r="E1768" s="157">
        <v>1</v>
      </c>
      <c r="F1768" s="157">
        <v>8100</v>
      </c>
      <c r="G1768" s="157">
        <v>1600</v>
      </c>
      <c r="H1768" s="157" t="s">
        <v>976</v>
      </c>
    </row>
    <row r="1769" spans="1:8">
      <c r="A1769" s="257" t="s">
        <v>1335</v>
      </c>
      <c r="B1769" s="257"/>
      <c r="C1769" s="257"/>
      <c r="D1769" s="257"/>
      <c r="E1769" s="257"/>
      <c r="F1769" s="257"/>
      <c r="G1769" s="257"/>
      <c r="H1769" s="222"/>
    </row>
    <row r="1770" spans="1:8">
      <c r="A1770" s="258" t="s">
        <v>54</v>
      </c>
      <c r="B1770" s="258"/>
      <c r="C1770" s="258"/>
      <c r="D1770" s="258"/>
      <c r="E1770" s="258"/>
      <c r="F1770" s="258"/>
      <c r="G1770" s="258"/>
      <c r="H1770" s="133"/>
    </row>
    <row r="1771" ht="22.5" spans="1:8">
      <c r="A1771" s="165" t="s">
        <v>649</v>
      </c>
      <c r="B1771" s="165"/>
      <c r="C1771" s="165"/>
      <c r="D1771" s="165"/>
      <c r="E1771" s="165"/>
      <c r="F1771" s="165"/>
      <c r="G1771" s="165"/>
      <c r="H1771" s="165"/>
    </row>
    <row r="1772" spans="1:8">
      <c r="A1772" s="121"/>
      <c r="B1772" s="122" t="s">
        <v>1</v>
      </c>
      <c r="C1772" s="122"/>
      <c r="D1772" s="122"/>
      <c r="E1772" s="122"/>
      <c r="F1772" s="122"/>
      <c r="G1772" s="121"/>
      <c r="H1772" s="168"/>
    </row>
    <row r="1773" spans="1:8">
      <c r="A1773" s="123" t="s">
        <v>2</v>
      </c>
      <c r="B1773" s="124" t="s">
        <v>3</v>
      </c>
      <c r="C1773" s="125" t="s">
        <v>4</v>
      </c>
      <c r="D1773" s="125" t="s">
        <v>5</v>
      </c>
      <c r="E1773" s="125" t="s">
        <v>6</v>
      </c>
      <c r="F1773" s="126" t="s">
        <v>7</v>
      </c>
      <c r="G1773" s="126" t="s">
        <v>8</v>
      </c>
      <c r="H1773" s="259" t="s">
        <v>650</v>
      </c>
    </row>
    <row r="1774" spans="1:8">
      <c r="A1774" s="123"/>
      <c r="B1774" s="124"/>
      <c r="C1774" s="125"/>
      <c r="D1774" s="125"/>
      <c r="E1774" s="125"/>
      <c r="F1774" s="128"/>
      <c r="G1774" s="128"/>
      <c r="H1774" s="259"/>
    </row>
    <row r="1775" spans="1:8">
      <c r="A1775" s="123"/>
      <c r="B1775" s="124"/>
      <c r="C1775" s="125"/>
      <c r="D1775" s="125"/>
      <c r="E1775" s="125"/>
      <c r="F1775" s="129"/>
      <c r="G1775" s="129"/>
      <c r="H1775" s="259"/>
    </row>
    <row r="1776" spans="1:8">
      <c r="A1776" s="123"/>
      <c r="B1776" s="127" t="s">
        <v>10</v>
      </c>
      <c r="C1776" s="125"/>
      <c r="D1776" s="125"/>
      <c r="E1776" s="125"/>
      <c r="F1776" s="220"/>
      <c r="G1776" s="129"/>
      <c r="H1776" s="259"/>
    </row>
    <row r="1777" spans="1:8">
      <c r="A1777" s="127"/>
      <c r="B1777" s="133" t="s">
        <v>1312</v>
      </c>
      <c r="C1777" s="127"/>
      <c r="D1777" s="127"/>
      <c r="E1777" s="127"/>
      <c r="F1777" s="127"/>
      <c r="G1777" s="148" t="e">
        <f>G1778+G1779+G1780+[1]还田机!G1586+[1]还田机!G1587+G1783+G1784+G1785+G1786+G1787+G1788+G1789+G1790+G1791+G1792</f>
        <v>#REF!</v>
      </c>
      <c r="H1777" s="259"/>
    </row>
    <row r="1778" spans="1:8">
      <c r="A1778" s="135">
        <v>131</v>
      </c>
      <c r="B1778" s="159" t="s">
        <v>1397</v>
      </c>
      <c r="C1778" s="159" t="s">
        <v>1395</v>
      </c>
      <c r="D1778" s="157" t="s">
        <v>1435</v>
      </c>
      <c r="E1778" s="157">
        <v>1</v>
      </c>
      <c r="F1778" s="157">
        <v>7600</v>
      </c>
      <c r="G1778" s="157">
        <v>1600</v>
      </c>
      <c r="H1778" s="157" t="s">
        <v>787</v>
      </c>
    </row>
    <row r="1779" spans="1:8">
      <c r="A1779" s="135">
        <v>132</v>
      </c>
      <c r="B1779" s="159" t="s">
        <v>581</v>
      </c>
      <c r="C1779" s="159" t="s">
        <v>1395</v>
      </c>
      <c r="D1779" s="157" t="s">
        <v>207</v>
      </c>
      <c r="E1779" s="157">
        <v>1</v>
      </c>
      <c r="F1779" s="157">
        <v>7600</v>
      </c>
      <c r="G1779" s="157">
        <v>1600</v>
      </c>
      <c r="H1779" s="157" t="s">
        <v>208</v>
      </c>
    </row>
    <row r="1780" spans="1:8">
      <c r="A1780" s="135">
        <v>133</v>
      </c>
      <c r="B1780" s="157" t="s">
        <v>1387</v>
      </c>
      <c r="C1780" s="157" t="s">
        <v>1388</v>
      </c>
      <c r="D1780" s="159" t="s">
        <v>656</v>
      </c>
      <c r="E1780" s="157">
        <v>1</v>
      </c>
      <c r="F1780" s="157">
        <v>4800</v>
      </c>
      <c r="G1780" s="132">
        <v>800</v>
      </c>
      <c r="H1780" s="157" t="s">
        <v>1106</v>
      </c>
    </row>
    <row r="1781" ht="14.25" spans="1:8">
      <c r="A1781" s="267"/>
      <c r="B1781" s="267"/>
      <c r="C1781" s="267"/>
      <c r="D1781" s="267"/>
      <c r="E1781" s="267"/>
      <c r="F1781" s="267"/>
      <c r="G1781" s="267"/>
      <c r="H1781" s="267"/>
    </row>
    <row r="1782" ht="14.25" spans="1:8">
      <c r="A1782" s="267"/>
      <c r="B1782" s="267"/>
      <c r="C1782" s="267"/>
      <c r="D1782" s="267"/>
      <c r="E1782" s="267"/>
      <c r="F1782" s="267"/>
      <c r="G1782" s="267"/>
      <c r="H1782" s="267"/>
    </row>
    <row r="1783" spans="1:8">
      <c r="A1783" s="135">
        <v>136</v>
      </c>
      <c r="B1783" s="157" t="s">
        <v>1338</v>
      </c>
      <c r="C1783" s="159" t="s">
        <v>1339</v>
      </c>
      <c r="D1783" s="159" t="s">
        <v>1097</v>
      </c>
      <c r="E1783" s="157">
        <v>1</v>
      </c>
      <c r="F1783" s="157">
        <v>7000</v>
      </c>
      <c r="G1783" s="132">
        <v>1800</v>
      </c>
      <c r="H1783" s="157" t="s">
        <v>1098</v>
      </c>
    </row>
    <row r="1784" spans="1:8">
      <c r="A1784" s="135">
        <v>137</v>
      </c>
      <c r="B1784" s="157" t="s">
        <v>1387</v>
      </c>
      <c r="C1784" s="157" t="s">
        <v>1388</v>
      </c>
      <c r="D1784" s="159" t="s">
        <v>1436</v>
      </c>
      <c r="E1784" s="157">
        <v>1</v>
      </c>
      <c r="F1784" s="157">
        <v>4800</v>
      </c>
      <c r="G1784" s="132">
        <v>800</v>
      </c>
      <c r="H1784" s="157" t="s">
        <v>990</v>
      </c>
    </row>
    <row r="1785" spans="1:8">
      <c r="A1785" s="135">
        <v>138</v>
      </c>
      <c r="B1785" s="157" t="s">
        <v>1362</v>
      </c>
      <c r="C1785" s="157" t="s">
        <v>1350</v>
      </c>
      <c r="D1785" s="159" t="s">
        <v>1168</v>
      </c>
      <c r="E1785" s="157">
        <v>1</v>
      </c>
      <c r="F1785" s="157">
        <v>5400</v>
      </c>
      <c r="G1785" s="132">
        <v>1600</v>
      </c>
      <c r="H1785" s="157" t="s">
        <v>660</v>
      </c>
    </row>
    <row r="1786" spans="1:8">
      <c r="A1786" s="268">
        <v>139</v>
      </c>
      <c r="B1786" s="159" t="s">
        <v>1331</v>
      </c>
      <c r="C1786" s="159" t="s">
        <v>243</v>
      </c>
      <c r="D1786" s="159" t="s">
        <v>1064</v>
      </c>
      <c r="E1786" s="159">
        <v>1</v>
      </c>
      <c r="F1786" s="159">
        <v>8000</v>
      </c>
      <c r="G1786" s="140">
        <v>1600</v>
      </c>
      <c r="H1786" s="159" t="s">
        <v>285</v>
      </c>
    </row>
    <row r="1787" spans="1:8">
      <c r="A1787" s="268">
        <v>140</v>
      </c>
      <c r="B1787" s="159" t="s">
        <v>1313</v>
      </c>
      <c r="C1787" s="159" t="s">
        <v>584</v>
      </c>
      <c r="D1787" s="159" t="s">
        <v>763</v>
      </c>
      <c r="E1787" s="159">
        <v>1</v>
      </c>
      <c r="F1787" s="159">
        <v>3500</v>
      </c>
      <c r="G1787" s="140">
        <v>800</v>
      </c>
      <c r="H1787" s="159" t="s">
        <v>764</v>
      </c>
    </row>
    <row r="1788" spans="1:8">
      <c r="A1788" s="268">
        <v>141</v>
      </c>
      <c r="B1788" s="159" t="s">
        <v>1342</v>
      </c>
      <c r="C1788" s="159" t="s">
        <v>221</v>
      </c>
      <c r="D1788" s="159" t="s">
        <v>1437</v>
      </c>
      <c r="E1788" s="159">
        <v>1</v>
      </c>
      <c r="F1788" s="159">
        <v>8000</v>
      </c>
      <c r="G1788" s="140">
        <v>1600</v>
      </c>
      <c r="H1788" s="159" t="s">
        <v>1373</v>
      </c>
    </row>
    <row r="1789" spans="1:8">
      <c r="A1789" s="268">
        <v>142</v>
      </c>
      <c r="B1789" s="159" t="s">
        <v>1391</v>
      </c>
      <c r="C1789" s="159" t="s">
        <v>216</v>
      </c>
      <c r="D1789" s="159" t="s">
        <v>1438</v>
      </c>
      <c r="E1789" s="159">
        <v>1</v>
      </c>
      <c r="F1789" s="159">
        <v>9100</v>
      </c>
      <c r="G1789" s="140">
        <v>1600</v>
      </c>
      <c r="H1789" s="159" t="s">
        <v>229</v>
      </c>
    </row>
    <row r="1790" spans="1:8">
      <c r="A1790" s="268">
        <v>143</v>
      </c>
      <c r="B1790" s="159" t="s">
        <v>1340</v>
      </c>
      <c r="C1790" s="159" t="s">
        <v>221</v>
      </c>
      <c r="D1790" s="159" t="s">
        <v>1439</v>
      </c>
      <c r="E1790" s="159">
        <v>1</v>
      </c>
      <c r="F1790" s="159">
        <v>7000</v>
      </c>
      <c r="G1790" s="140">
        <v>1600</v>
      </c>
      <c r="H1790" s="159" t="s">
        <v>597</v>
      </c>
    </row>
    <row r="1791" spans="1:8">
      <c r="A1791" s="268">
        <v>144</v>
      </c>
      <c r="B1791" s="159" t="s">
        <v>1340</v>
      </c>
      <c r="C1791" s="159" t="s">
        <v>221</v>
      </c>
      <c r="D1791" s="159" t="s">
        <v>1440</v>
      </c>
      <c r="E1791" s="159">
        <v>1</v>
      </c>
      <c r="F1791" s="159">
        <v>7000</v>
      </c>
      <c r="G1791" s="140">
        <v>1600</v>
      </c>
      <c r="H1791" s="159" t="s">
        <v>223</v>
      </c>
    </row>
    <row r="1792" spans="1:8">
      <c r="A1792" s="268">
        <v>145</v>
      </c>
      <c r="B1792" s="159" t="s">
        <v>1340</v>
      </c>
      <c r="C1792" s="159" t="s">
        <v>221</v>
      </c>
      <c r="D1792" s="159" t="s">
        <v>198</v>
      </c>
      <c r="E1792" s="159">
        <v>1</v>
      </c>
      <c r="F1792" s="159">
        <v>7000</v>
      </c>
      <c r="G1792" s="140">
        <v>1600</v>
      </c>
      <c r="H1792" s="159" t="s">
        <v>199</v>
      </c>
    </row>
    <row r="1793" spans="1:8">
      <c r="A1793" s="269" t="s">
        <v>1335</v>
      </c>
      <c r="B1793" s="269"/>
      <c r="C1793" s="269"/>
      <c r="D1793" s="269"/>
      <c r="E1793" s="269"/>
      <c r="F1793" s="269"/>
      <c r="G1793" s="269"/>
      <c r="H1793" s="270"/>
    </row>
    <row r="1794" spans="1:8">
      <c r="A1794" s="271" t="s">
        <v>54</v>
      </c>
      <c r="B1794" s="271"/>
      <c r="C1794" s="271"/>
      <c r="D1794" s="271"/>
      <c r="E1794" s="271"/>
      <c r="F1794" s="271"/>
      <c r="G1794" s="271"/>
      <c r="H1794" s="272"/>
    </row>
    <row r="1795" ht="22.5" spans="1:8">
      <c r="A1795" s="273" t="s">
        <v>649</v>
      </c>
      <c r="B1795" s="273"/>
      <c r="C1795" s="273"/>
      <c r="D1795" s="273"/>
      <c r="E1795" s="273"/>
      <c r="F1795" s="273"/>
      <c r="G1795" s="273"/>
      <c r="H1795" s="273"/>
    </row>
    <row r="1796" spans="1:8">
      <c r="A1796" s="274"/>
      <c r="B1796" s="275" t="s">
        <v>1</v>
      </c>
      <c r="C1796" s="275"/>
      <c r="D1796" s="275"/>
      <c r="E1796" s="275"/>
      <c r="F1796" s="275"/>
      <c r="G1796" s="274"/>
      <c r="H1796" s="168"/>
    </row>
    <row r="1797" spans="1:8">
      <c r="A1797" s="276" t="s">
        <v>2</v>
      </c>
      <c r="B1797" s="277" t="s">
        <v>3</v>
      </c>
      <c r="C1797" s="278" t="s">
        <v>4</v>
      </c>
      <c r="D1797" s="278" t="s">
        <v>5</v>
      </c>
      <c r="E1797" s="278" t="s">
        <v>6</v>
      </c>
      <c r="F1797" s="279" t="s">
        <v>7</v>
      </c>
      <c r="G1797" s="279" t="s">
        <v>8</v>
      </c>
      <c r="H1797" s="280" t="s">
        <v>650</v>
      </c>
    </row>
    <row r="1798" spans="1:8">
      <c r="A1798" s="276"/>
      <c r="B1798" s="277"/>
      <c r="C1798" s="278"/>
      <c r="D1798" s="278"/>
      <c r="E1798" s="278"/>
      <c r="F1798" s="281"/>
      <c r="G1798" s="281"/>
      <c r="H1798" s="280"/>
    </row>
    <row r="1799" spans="1:8">
      <c r="A1799" s="276"/>
      <c r="B1799" s="277"/>
      <c r="C1799" s="278"/>
      <c r="D1799" s="278"/>
      <c r="E1799" s="278"/>
      <c r="F1799" s="282"/>
      <c r="G1799" s="282"/>
      <c r="H1799" s="280"/>
    </row>
    <row r="1800" spans="1:8">
      <c r="A1800" s="276"/>
      <c r="B1800" s="283" t="s">
        <v>10</v>
      </c>
      <c r="C1800" s="278"/>
      <c r="D1800" s="278"/>
      <c r="E1800" s="278"/>
      <c r="F1800" s="284"/>
      <c r="G1800" s="282"/>
      <c r="H1800" s="280"/>
    </row>
    <row r="1801" spans="1:8">
      <c r="A1801" s="283"/>
      <c r="B1801" s="133" t="s">
        <v>1312</v>
      </c>
      <c r="C1801" s="283"/>
      <c r="D1801" s="283"/>
      <c r="E1801" s="283"/>
      <c r="F1801" s="283"/>
      <c r="G1801" s="148">
        <f>G1802+G1803+G1804+G1805+G1806+G1807+G1808+G1809+G1810+G1811+G1812+G1813+G1814+G1815+G1816</f>
        <v>23200</v>
      </c>
      <c r="H1801" s="280"/>
    </row>
    <row r="1802" spans="1:8">
      <c r="A1802" s="268">
        <v>146</v>
      </c>
      <c r="B1802" s="159" t="s">
        <v>1342</v>
      </c>
      <c r="C1802" s="159" t="s">
        <v>221</v>
      </c>
      <c r="D1802" s="159" t="s">
        <v>1441</v>
      </c>
      <c r="E1802" s="159">
        <v>1</v>
      </c>
      <c r="F1802" s="159">
        <v>8000</v>
      </c>
      <c r="G1802" s="140">
        <v>1600</v>
      </c>
      <c r="H1802" s="159" t="s">
        <v>488</v>
      </c>
    </row>
    <row r="1803" spans="1:8">
      <c r="A1803" s="268">
        <v>147</v>
      </c>
      <c r="B1803" s="159" t="s">
        <v>1397</v>
      </c>
      <c r="C1803" s="159" t="s">
        <v>1395</v>
      </c>
      <c r="D1803" s="159" t="s">
        <v>1442</v>
      </c>
      <c r="E1803" s="159">
        <v>1</v>
      </c>
      <c r="F1803" s="159">
        <v>8000</v>
      </c>
      <c r="G1803" s="159">
        <v>1600</v>
      </c>
      <c r="H1803" s="159" t="s">
        <v>1381</v>
      </c>
    </row>
    <row r="1804" spans="1:8">
      <c r="A1804" s="268">
        <v>148</v>
      </c>
      <c r="B1804" s="159" t="s">
        <v>581</v>
      </c>
      <c r="C1804" s="159" t="s">
        <v>1395</v>
      </c>
      <c r="D1804" s="159" t="s">
        <v>1443</v>
      </c>
      <c r="E1804" s="159">
        <v>1</v>
      </c>
      <c r="F1804" s="159">
        <v>8500</v>
      </c>
      <c r="G1804" s="159">
        <v>1600</v>
      </c>
      <c r="H1804" s="159" t="s">
        <v>1444</v>
      </c>
    </row>
    <row r="1805" spans="1:8">
      <c r="A1805" s="268">
        <v>149</v>
      </c>
      <c r="B1805" s="159" t="s">
        <v>1397</v>
      </c>
      <c r="C1805" s="159" t="s">
        <v>1395</v>
      </c>
      <c r="D1805" s="159" t="s">
        <v>1445</v>
      </c>
      <c r="E1805" s="159">
        <v>1</v>
      </c>
      <c r="F1805" s="159">
        <v>7600</v>
      </c>
      <c r="G1805" s="159">
        <v>1600</v>
      </c>
      <c r="H1805" s="159" t="s">
        <v>1446</v>
      </c>
    </row>
    <row r="1806" spans="1:8">
      <c r="A1806" s="268">
        <v>150</v>
      </c>
      <c r="B1806" s="159" t="s">
        <v>1397</v>
      </c>
      <c r="C1806" s="159" t="s">
        <v>1395</v>
      </c>
      <c r="D1806" s="159" t="s">
        <v>1447</v>
      </c>
      <c r="E1806" s="159">
        <v>1</v>
      </c>
      <c r="F1806" s="159">
        <v>8000</v>
      </c>
      <c r="G1806" s="159">
        <v>1600</v>
      </c>
      <c r="H1806" s="159" t="s">
        <v>1448</v>
      </c>
    </row>
    <row r="1807" spans="1:8">
      <c r="A1807" s="268">
        <v>151</v>
      </c>
      <c r="B1807" s="159" t="s">
        <v>1397</v>
      </c>
      <c r="C1807" s="159" t="s">
        <v>1395</v>
      </c>
      <c r="D1807" s="159" t="s">
        <v>1449</v>
      </c>
      <c r="E1807" s="159">
        <v>1</v>
      </c>
      <c r="F1807" s="159">
        <v>8000</v>
      </c>
      <c r="G1807" s="159">
        <v>1600</v>
      </c>
      <c r="H1807" s="159" t="s">
        <v>433</v>
      </c>
    </row>
    <row r="1808" spans="1:8">
      <c r="A1808" s="268">
        <v>152</v>
      </c>
      <c r="B1808" s="159" t="s">
        <v>1397</v>
      </c>
      <c r="C1808" s="159" t="s">
        <v>1395</v>
      </c>
      <c r="D1808" s="159" t="s">
        <v>1450</v>
      </c>
      <c r="E1808" s="159">
        <v>1</v>
      </c>
      <c r="F1808" s="159">
        <v>8000</v>
      </c>
      <c r="G1808" s="159">
        <v>1600</v>
      </c>
      <c r="H1808" s="159" t="s">
        <v>1373</v>
      </c>
    </row>
    <row r="1809" spans="1:8">
      <c r="A1809" s="268">
        <v>153</v>
      </c>
      <c r="B1809" s="159" t="s">
        <v>1397</v>
      </c>
      <c r="C1809" s="159" t="s">
        <v>1395</v>
      </c>
      <c r="D1809" s="159" t="s">
        <v>856</v>
      </c>
      <c r="E1809" s="159">
        <v>1</v>
      </c>
      <c r="F1809" s="159">
        <v>8000</v>
      </c>
      <c r="G1809" s="159">
        <v>1600</v>
      </c>
      <c r="H1809" s="159" t="s">
        <v>208</v>
      </c>
    </row>
    <row r="1810" spans="1:8">
      <c r="A1810" s="268">
        <v>154</v>
      </c>
      <c r="B1810" s="159" t="s">
        <v>581</v>
      </c>
      <c r="C1810" s="159" t="s">
        <v>1395</v>
      </c>
      <c r="D1810" s="159" t="s">
        <v>1451</v>
      </c>
      <c r="E1810" s="159">
        <v>1</v>
      </c>
      <c r="F1810" s="159">
        <v>8500</v>
      </c>
      <c r="G1810" s="159">
        <v>1600</v>
      </c>
      <c r="H1810" s="159" t="s">
        <v>1174</v>
      </c>
    </row>
    <row r="1811" spans="1:8">
      <c r="A1811" s="268">
        <v>155</v>
      </c>
      <c r="B1811" s="159" t="s">
        <v>1397</v>
      </c>
      <c r="C1811" s="159" t="s">
        <v>1395</v>
      </c>
      <c r="D1811" s="159" t="s">
        <v>1452</v>
      </c>
      <c r="E1811" s="159">
        <v>1</v>
      </c>
      <c r="F1811" s="159">
        <v>8000</v>
      </c>
      <c r="G1811" s="159">
        <v>1600</v>
      </c>
      <c r="H1811" s="159" t="s">
        <v>868</v>
      </c>
    </row>
    <row r="1812" spans="1:8">
      <c r="A1812" s="268">
        <v>156</v>
      </c>
      <c r="B1812" s="159" t="s">
        <v>581</v>
      </c>
      <c r="C1812" s="159" t="s">
        <v>1395</v>
      </c>
      <c r="D1812" s="159" t="s">
        <v>193</v>
      </c>
      <c r="E1812" s="159">
        <v>1</v>
      </c>
      <c r="F1812" s="159">
        <v>7800</v>
      </c>
      <c r="G1812" s="159">
        <v>1600</v>
      </c>
      <c r="H1812" s="159" t="s">
        <v>1174</v>
      </c>
    </row>
    <row r="1813" spans="1:8">
      <c r="A1813" s="268">
        <v>157</v>
      </c>
      <c r="B1813" s="159" t="s">
        <v>1342</v>
      </c>
      <c r="C1813" s="159" t="s">
        <v>1339</v>
      </c>
      <c r="D1813" s="159" t="s">
        <v>1453</v>
      </c>
      <c r="E1813" s="159">
        <v>1</v>
      </c>
      <c r="F1813" s="159">
        <v>7000</v>
      </c>
      <c r="G1813" s="140">
        <v>1600</v>
      </c>
      <c r="H1813" s="159" t="s">
        <v>1454</v>
      </c>
    </row>
    <row r="1814" spans="1:8">
      <c r="A1814" s="268">
        <v>158</v>
      </c>
      <c r="B1814" s="159" t="s">
        <v>1340</v>
      </c>
      <c r="C1814" s="159" t="s">
        <v>1339</v>
      </c>
      <c r="D1814" s="159" t="s">
        <v>1455</v>
      </c>
      <c r="E1814" s="159">
        <v>1</v>
      </c>
      <c r="F1814" s="159">
        <v>7000</v>
      </c>
      <c r="G1814" s="140">
        <v>1600</v>
      </c>
      <c r="H1814" s="159" t="s">
        <v>149</v>
      </c>
    </row>
    <row r="1815" spans="1:8">
      <c r="A1815" s="268">
        <v>159</v>
      </c>
      <c r="B1815" s="159" t="s">
        <v>1340</v>
      </c>
      <c r="C1815" s="159" t="s">
        <v>1339</v>
      </c>
      <c r="D1815" s="159" t="s">
        <v>1184</v>
      </c>
      <c r="E1815" s="159">
        <v>1</v>
      </c>
      <c r="F1815" s="159">
        <v>7000</v>
      </c>
      <c r="G1815" s="140">
        <v>1600</v>
      </c>
      <c r="H1815" s="159" t="s">
        <v>549</v>
      </c>
    </row>
    <row r="1816" spans="1:8">
      <c r="A1816" s="268">
        <v>160</v>
      </c>
      <c r="B1816" s="157" t="s">
        <v>1383</v>
      </c>
      <c r="C1816" s="159" t="s">
        <v>257</v>
      </c>
      <c r="D1816" s="159" t="s">
        <v>1183</v>
      </c>
      <c r="E1816" s="159">
        <v>1</v>
      </c>
      <c r="F1816" s="159">
        <v>3500</v>
      </c>
      <c r="G1816" s="140">
        <v>800</v>
      </c>
      <c r="H1816" s="159" t="s">
        <v>431</v>
      </c>
    </row>
    <row r="1817" spans="1:8">
      <c r="A1817" s="269" t="s">
        <v>1335</v>
      </c>
      <c r="B1817" s="269"/>
      <c r="C1817" s="269"/>
      <c r="D1817" s="269"/>
      <c r="E1817" s="269"/>
      <c r="F1817" s="269"/>
      <c r="G1817" s="269"/>
      <c r="H1817" s="285"/>
    </row>
    <row r="1818" spans="1:8">
      <c r="A1818" s="271" t="s">
        <v>54</v>
      </c>
      <c r="B1818" s="271"/>
      <c r="C1818" s="271"/>
      <c r="D1818" s="271"/>
      <c r="E1818" s="271"/>
      <c r="F1818" s="271"/>
      <c r="G1818" s="271"/>
      <c r="H1818" s="286"/>
    </row>
    <row r="1819" ht="22.5" spans="1:8">
      <c r="A1819" s="273" t="s">
        <v>649</v>
      </c>
      <c r="B1819" s="273"/>
      <c r="C1819" s="273"/>
      <c r="D1819" s="273"/>
      <c r="E1819" s="273"/>
      <c r="F1819" s="273"/>
      <c r="G1819" s="273"/>
      <c r="H1819" s="273"/>
    </row>
    <row r="1820" spans="1:8">
      <c r="A1820" s="274"/>
      <c r="B1820" s="275" t="s">
        <v>1</v>
      </c>
      <c r="C1820" s="275"/>
      <c r="D1820" s="275"/>
      <c r="E1820" s="275"/>
      <c r="F1820" s="275"/>
      <c r="G1820" s="274"/>
      <c r="H1820" s="168"/>
    </row>
    <row r="1821" spans="1:8">
      <c r="A1821" s="276" t="s">
        <v>2</v>
      </c>
      <c r="B1821" s="277" t="s">
        <v>3</v>
      </c>
      <c r="C1821" s="278" t="s">
        <v>4</v>
      </c>
      <c r="D1821" s="278" t="s">
        <v>5</v>
      </c>
      <c r="E1821" s="278" t="s">
        <v>6</v>
      </c>
      <c r="F1821" s="279" t="s">
        <v>7</v>
      </c>
      <c r="G1821" s="279" t="s">
        <v>8</v>
      </c>
      <c r="H1821" s="280" t="s">
        <v>650</v>
      </c>
    </row>
    <row r="1822" spans="1:8">
      <c r="A1822" s="276"/>
      <c r="B1822" s="277"/>
      <c r="C1822" s="278"/>
      <c r="D1822" s="278"/>
      <c r="E1822" s="278"/>
      <c r="F1822" s="281"/>
      <c r="G1822" s="281"/>
      <c r="H1822" s="280"/>
    </row>
    <row r="1823" spans="1:8">
      <c r="A1823" s="276"/>
      <c r="B1823" s="277"/>
      <c r="C1823" s="278"/>
      <c r="D1823" s="278"/>
      <c r="E1823" s="278"/>
      <c r="F1823" s="282"/>
      <c r="G1823" s="282"/>
      <c r="H1823" s="280"/>
    </row>
    <row r="1824" spans="1:8">
      <c r="A1824" s="276"/>
      <c r="B1824" s="283" t="s">
        <v>10</v>
      </c>
      <c r="C1824" s="278"/>
      <c r="D1824" s="278"/>
      <c r="E1824" s="278"/>
      <c r="F1824" s="284"/>
      <c r="G1824" s="282"/>
      <c r="H1824" s="280"/>
    </row>
    <row r="1825" spans="1:8">
      <c r="A1825" s="283"/>
      <c r="B1825" s="133" t="s">
        <v>1312</v>
      </c>
      <c r="C1825" s="283"/>
      <c r="D1825" s="283"/>
      <c r="E1825" s="283"/>
      <c r="F1825" s="283"/>
      <c r="G1825" s="148" t="e">
        <f>G1826+G1827+G1828+[1]还田机!G1588+G1830+G1831+G1832+G1833+G1834+G1835+G1836+G1837+G1838+G1839+G1840</f>
        <v>#REF!</v>
      </c>
      <c r="H1825" s="280"/>
    </row>
    <row r="1826" spans="1:8">
      <c r="A1826" s="268">
        <v>161</v>
      </c>
      <c r="B1826" s="157" t="s">
        <v>1383</v>
      </c>
      <c r="C1826" s="159" t="s">
        <v>257</v>
      </c>
      <c r="D1826" s="159" t="s">
        <v>1186</v>
      </c>
      <c r="E1826" s="159">
        <v>1</v>
      </c>
      <c r="F1826" s="159">
        <v>3500</v>
      </c>
      <c r="G1826" s="140">
        <v>800</v>
      </c>
      <c r="H1826" s="159" t="s">
        <v>1187</v>
      </c>
    </row>
    <row r="1827" spans="1:8">
      <c r="A1827" s="268">
        <v>162</v>
      </c>
      <c r="B1827" s="159" t="s">
        <v>1338</v>
      </c>
      <c r="C1827" s="159" t="s">
        <v>216</v>
      </c>
      <c r="D1827" s="159" t="s">
        <v>1189</v>
      </c>
      <c r="E1827" s="159">
        <v>1</v>
      </c>
      <c r="F1827" s="159">
        <v>11800</v>
      </c>
      <c r="G1827" s="140">
        <v>1800</v>
      </c>
      <c r="H1827" s="159" t="s">
        <v>450</v>
      </c>
    </row>
    <row r="1828" spans="1:8">
      <c r="A1828" s="268">
        <v>163</v>
      </c>
      <c r="B1828" s="159" t="s">
        <v>1399</v>
      </c>
      <c r="C1828" s="159" t="s">
        <v>1395</v>
      </c>
      <c r="D1828" s="159" t="s">
        <v>1190</v>
      </c>
      <c r="E1828" s="159">
        <v>1</v>
      </c>
      <c r="F1828" s="159">
        <v>9300</v>
      </c>
      <c r="G1828" s="159">
        <v>1800</v>
      </c>
      <c r="H1828" s="159" t="s">
        <v>1191</v>
      </c>
    </row>
    <row r="1829" ht="14.25" spans="1:8">
      <c r="A1829" s="267"/>
      <c r="B1829" s="267"/>
      <c r="C1829" s="267"/>
      <c r="D1829" s="267"/>
      <c r="E1829" s="267"/>
      <c r="F1829" s="267"/>
      <c r="G1829" s="267"/>
      <c r="H1829" s="267"/>
    </row>
    <row r="1830" spans="1:8">
      <c r="A1830" s="268">
        <v>165</v>
      </c>
      <c r="B1830" s="159" t="s">
        <v>1397</v>
      </c>
      <c r="C1830" s="159" t="s">
        <v>1395</v>
      </c>
      <c r="D1830" s="159" t="s">
        <v>1456</v>
      </c>
      <c r="E1830" s="159">
        <v>1</v>
      </c>
      <c r="F1830" s="159">
        <v>7800</v>
      </c>
      <c r="G1830" s="159">
        <v>1600</v>
      </c>
      <c r="H1830" s="159" t="s">
        <v>1406</v>
      </c>
    </row>
    <row r="1831" spans="1:8">
      <c r="A1831" s="268">
        <v>166</v>
      </c>
      <c r="B1831" s="159" t="s">
        <v>1399</v>
      </c>
      <c r="C1831" s="159" t="s">
        <v>1395</v>
      </c>
      <c r="D1831" s="159" t="s">
        <v>728</v>
      </c>
      <c r="E1831" s="159">
        <v>1</v>
      </c>
      <c r="F1831" s="159">
        <v>9800</v>
      </c>
      <c r="G1831" s="159">
        <v>1800</v>
      </c>
      <c r="H1831" s="159" t="s">
        <v>729</v>
      </c>
    </row>
    <row r="1832" spans="1:8">
      <c r="A1832" s="268">
        <v>167</v>
      </c>
      <c r="B1832" s="159" t="s">
        <v>1397</v>
      </c>
      <c r="C1832" s="159" t="s">
        <v>1395</v>
      </c>
      <c r="D1832" s="159" t="s">
        <v>860</v>
      </c>
      <c r="E1832" s="159">
        <v>1</v>
      </c>
      <c r="F1832" s="159">
        <v>8000</v>
      </c>
      <c r="G1832" s="159">
        <v>1600</v>
      </c>
      <c r="H1832" s="159" t="s">
        <v>861</v>
      </c>
    </row>
    <row r="1833" spans="1:8">
      <c r="A1833" s="268">
        <v>168</v>
      </c>
      <c r="B1833" s="159" t="s">
        <v>1399</v>
      </c>
      <c r="C1833" s="159" t="s">
        <v>1395</v>
      </c>
      <c r="D1833" s="159" t="s">
        <v>726</v>
      </c>
      <c r="E1833" s="159">
        <v>1</v>
      </c>
      <c r="F1833" s="159">
        <v>9800</v>
      </c>
      <c r="G1833" s="159">
        <v>1800</v>
      </c>
      <c r="H1833" s="159" t="s">
        <v>727</v>
      </c>
    </row>
    <row r="1834" spans="1:8">
      <c r="A1834" s="268">
        <v>169</v>
      </c>
      <c r="B1834" s="159" t="s">
        <v>1397</v>
      </c>
      <c r="C1834" s="159" t="s">
        <v>1395</v>
      </c>
      <c r="D1834" s="159" t="s">
        <v>1457</v>
      </c>
      <c r="E1834" s="159">
        <v>1</v>
      </c>
      <c r="F1834" s="159">
        <v>7800</v>
      </c>
      <c r="G1834" s="159">
        <v>1600</v>
      </c>
      <c r="H1834" s="159" t="s">
        <v>1458</v>
      </c>
    </row>
    <row r="1835" spans="1:8">
      <c r="A1835" s="268">
        <v>170</v>
      </c>
      <c r="B1835" s="159" t="s">
        <v>581</v>
      </c>
      <c r="C1835" s="159" t="s">
        <v>1395</v>
      </c>
      <c r="D1835" s="159" t="s">
        <v>1459</v>
      </c>
      <c r="E1835" s="159">
        <v>1</v>
      </c>
      <c r="F1835" s="159">
        <v>8000</v>
      </c>
      <c r="G1835" s="159">
        <v>1600</v>
      </c>
      <c r="H1835" s="159" t="s">
        <v>360</v>
      </c>
    </row>
    <row r="1836" spans="1:8">
      <c r="A1836" s="268">
        <v>171</v>
      </c>
      <c r="B1836" s="159" t="s">
        <v>581</v>
      </c>
      <c r="C1836" s="159" t="s">
        <v>1395</v>
      </c>
      <c r="D1836" s="159" t="s">
        <v>1460</v>
      </c>
      <c r="E1836" s="159">
        <v>1</v>
      </c>
      <c r="F1836" s="159">
        <v>8100</v>
      </c>
      <c r="G1836" s="159">
        <v>1600</v>
      </c>
      <c r="H1836" s="159" t="s">
        <v>1461</v>
      </c>
    </row>
    <row r="1837" spans="1:8">
      <c r="A1837" s="268">
        <v>172</v>
      </c>
      <c r="B1837" s="159" t="s">
        <v>1397</v>
      </c>
      <c r="C1837" s="159" t="s">
        <v>1395</v>
      </c>
      <c r="D1837" s="159" t="s">
        <v>1462</v>
      </c>
      <c r="E1837" s="159">
        <v>1</v>
      </c>
      <c r="F1837" s="159">
        <v>7800</v>
      </c>
      <c r="G1837" s="159">
        <v>1600</v>
      </c>
      <c r="H1837" s="159" t="s">
        <v>86</v>
      </c>
    </row>
    <row r="1838" spans="1:8">
      <c r="A1838" s="268">
        <v>173</v>
      </c>
      <c r="B1838" s="159" t="s">
        <v>1399</v>
      </c>
      <c r="C1838" s="159" t="s">
        <v>1395</v>
      </c>
      <c r="D1838" s="159" t="s">
        <v>1463</v>
      </c>
      <c r="E1838" s="159">
        <v>1</v>
      </c>
      <c r="F1838" s="159">
        <v>9700</v>
      </c>
      <c r="G1838" s="159">
        <v>1800</v>
      </c>
      <c r="H1838" s="159" t="s">
        <v>1170</v>
      </c>
    </row>
    <row r="1839" spans="1:8">
      <c r="A1839" s="268">
        <v>174</v>
      </c>
      <c r="B1839" s="159" t="s">
        <v>1399</v>
      </c>
      <c r="C1839" s="159" t="s">
        <v>1395</v>
      </c>
      <c r="D1839" s="159" t="s">
        <v>18</v>
      </c>
      <c r="E1839" s="159">
        <v>1</v>
      </c>
      <c r="F1839" s="159">
        <v>8800</v>
      </c>
      <c r="G1839" s="159">
        <v>1800</v>
      </c>
      <c r="H1839" s="159" t="s">
        <v>19</v>
      </c>
    </row>
    <row r="1840" spans="1:8">
      <c r="A1840" s="268"/>
      <c r="B1840" s="159"/>
      <c r="C1840" s="159"/>
      <c r="D1840" s="159"/>
      <c r="E1840" s="159"/>
      <c r="F1840" s="159"/>
      <c r="G1840" s="159"/>
      <c r="H1840" s="159"/>
    </row>
    <row r="1841" spans="1:8">
      <c r="A1841" s="287" t="s">
        <v>1335</v>
      </c>
      <c r="B1841" s="287"/>
      <c r="C1841" s="287"/>
      <c r="D1841" s="287"/>
      <c r="E1841" s="287"/>
      <c r="F1841" s="287"/>
      <c r="G1841" s="287"/>
      <c r="H1841" s="270"/>
    </row>
    <row r="1842" spans="1:8">
      <c r="A1842" s="271" t="s">
        <v>54</v>
      </c>
      <c r="B1842" s="271"/>
      <c r="C1842" s="271"/>
      <c r="D1842" s="271"/>
      <c r="E1842" s="271"/>
      <c r="F1842" s="271"/>
      <c r="G1842" s="271"/>
      <c r="H1842" s="272"/>
    </row>
    <row r="1843" ht="22.5" spans="1:8">
      <c r="A1843" s="164" t="s">
        <v>649</v>
      </c>
      <c r="B1843" s="165"/>
      <c r="C1843" s="165"/>
      <c r="D1843" s="165"/>
      <c r="E1843" s="165"/>
      <c r="F1843" s="165"/>
      <c r="G1843" s="165"/>
      <c r="H1843" s="165"/>
    </row>
    <row r="1844" spans="1:8">
      <c r="A1844" s="200"/>
      <c r="B1844" s="201" t="s">
        <v>1</v>
      </c>
      <c r="C1844" s="201"/>
      <c r="D1844" s="201"/>
      <c r="E1844" s="201"/>
      <c r="F1844" s="201"/>
      <c r="G1844" s="200"/>
      <c r="H1844" s="168"/>
    </row>
    <row r="1845" spans="1:8">
      <c r="A1845" s="202" t="s">
        <v>2</v>
      </c>
      <c r="B1845" s="203" t="s">
        <v>3</v>
      </c>
      <c r="C1845" s="158" t="s">
        <v>4</v>
      </c>
      <c r="D1845" s="158" t="s">
        <v>5</v>
      </c>
      <c r="E1845" s="158" t="s">
        <v>6</v>
      </c>
      <c r="F1845" s="204" t="s">
        <v>7</v>
      </c>
      <c r="G1845" s="204" t="s">
        <v>8</v>
      </c>
      <c r="H1845" s="161" t="s">
        <v>650</v>
      </c>
    </row>
    <row r="1846" spans="1:8">
      <c r="A1846" s="202"/>
      <c r="B1846" s="203"/>
      <c r="C1846" s="158"/>
      <c r="D1846" s="158"/>
      <c r="E1846" s="158"/>
      <c r="F1846" s="205"/>
      <c r="G1846" s="205"/>
      <c r="H1846" s="161"/>
    </row>
    <row r="1847" spans="1:8">
      <c r="A1847" s="202"/>
      <c r="B1847" s="203"/>
      <c r="C1847" s="158"/>
      <c r="D1847" s="158"/>
      <c r="E1847" s="158"/>
      <c r="F1847" s="206"/>
      <c r="G1847" s="206"/>
      <c r="H1847" s="161"/>
    </row>
    <row r="1848" spans="1:8">
      <c r="A1848" s="202"/>
      <c r="B1848" s="160" t="s">
        <v>10</v>
      </c>
      <c r="C1848" s="158"/>
      <c r="D1848" s="158"/>
      <c r="E1848" s="158"/>
      <c r="F1848" s="216"/>
      <c r="G1848" s="206">
        <f>G1849+G1873+G1897+G1921+G1945+G1969+G1993+G2017+G2041</f>
        <v>135240</v>
      </c>
      <c r="H1848" s="161"/>
    </row>
    <row r="1849" spans="1:8">
      <c r="A1849" s="160"/>
      <c r="B1849" s="133" t="s">
        <v>1464</v>
      </c>
      <c r="C1849" s="160"/>
      <c r="D1849" s="160"/>
      <c r="E1849" s="160"/>
      <c r="F1849" s="160"/>
      <c r="G1849" s="148">
        <f>G1850+G1851+G1852+G1853+G1854+G1855+G1856+G1857+G1858+G1859+G1860+G1861+G1862+G1863+G1864</f>
        <v>12480</v>
      </c>
      <c r="H1849" s="161"/>
    </row>
    <row r="1850" spans="1:8">
      <c r="A1850" s="158">
        <v>66</v>
      </c>
      <c r="B1850" s="158" t="s">
        <v>1465</v>
      </c>
      <c r="C1850" s="158" t="s">
        <v>1466</v>
      </c>
      <c r="D1850" s="158" t="s">
        <v>1467</v>
      </c>
      <c r="E1850" s="158">
        <v>1</v>
      </c>
      <c r="F1850" s="158">
        <v>3300</v>
      </c>
      <c r="G1850" s="215">
        <v>900</v>
      </c>
      <c r="H1850" s="161" t="s">
        <v>697</v>
      </c>
    </row>
    <row r="1851" spans="1:8">
      <c r="A1851" s="158">
        <v>67</v>
      </c>
      <c r="B1851" s="158" t="s">
        <v>1465</v>
      </c>
      <c r="C1851" s="158" t="s">
        <v>1466</v>
      </c>
      <c r="D1851" s="158" t="s">
        <v>1468</v>
      </c>
      <c r="E1851" s="158">
        <v>1</v>
      </c>
      <c r="F1851" s="158">
        <v>3300</v>
      </c>
      <c r="G1851" s="215">
        <v>900</v>
      </c>
      <c r="H1851" s="160" t="s">
        <v>83</v>
      </c>
    </row>
    <row r="1852" spans="1:8">
      <c r="A1852" s="158">
        <v>68</v>
      </c>
      <c r="B1852" s="158" t="s">
        <v>1465</v>
      </c>
      <c r="C1852" s="158" t="s">
        <v>1466</v>
      </c>
      <c r="D1852" s="158" t="s">
        <v>1469</v>
      </c>
      <c r="E1852" s="158">
        <v>1</v>
      </c>
      <c r="F1852" s="158">
        <v>3300</v>
      </c>
      <c r="G1852" s="215">
        <v>900</v>
      </c>
      <c r="H1852" s="160" t="s">
        <v>83</v>
      </c>
    </row>
    <row r="1853" spans="1:8">
      <c r="A1853" s="158">
        <v>69</v>
      </c>
      <c r="B1853" s="158" t="s">
        <v>1465</v>
      </c>
      <c r="C1853" s="158" t="s">
        <v>1466</v>
      </c>
      <c r="D1853" s="158" t="s">
        <v>995</v>
      </c>
      <c r="E1853" s="158">
        <v>1</v>
      </c>
      <c r="F1853" s="158">
        <v>3300</v>
      </c>
      <c r="G1853" s="215">
        <v>900</v>
      </c>
      <c r="H1853" s="161" t="s">
        <v>229</v>
      </c>
    </row>
    <row r="1854" spans="1:8">
      <c r="A1854" s="158">
        <v>70</v>
      </c>
      <c r="B1854" s="158" t="s">
        <v>1465</v>
      </c>
      <c r="C1854" s="158" t="s">
        <v>1466</v>
      </c>
      <c r="D1854" s="158" t="s">
        <v>1470</v>
      </c>
      <c r="E1854" s="158">
        <v>1</v>
      </c>
      <c r="F1854" s="158">
        <v>3300</v>
      </c>
      <c r="G1854" s="215">
        <v>900</v>
      </c>
      <c r="H1854" s="161" t="s">
        <v>1092</v>
      </c>
    </row>
    <row r="1855" spans="1:8">
      <c r="A1855" s="158">
        <v>71</v>
      </c>
      <c r="B1855" s="158" t="s">
        <v>1465</v>
      </c>
      <c r="C1855" s="158" t="s">
        <v>1466</v>
      </c>
      <c r="D1855" s="158" t="s">
        <v>709</v>
      </c>
      <c r="E1855" s="158">
        <v>1</v>
      </c>
      <c r="F1855" s="158">
        <v>3300</v>
      </c>
      <c r="G1855" s="215">
        <v>900</v>
      </c>
      <c r="H1855" s="161" t="s">
        <v>710</v>
      </c>
    </row>
    <row r="1856" spans="1:8">
      <c r="A1856" s="158">
        <v>72</v>
      </c>
      <c r="B1856" s="158" t="s">
        <v>1465</v>
      </c>
      <c r="C1856" s="158" t="s">
        <v>1466</v>
      </c>
      <c r="D1856" s="158" t="s">
        <v>1471</v>
      </c>
      <c r="E1856" s="158">
        <v>1</v>
      </c>
      <c r="F1856" s="158">
        <v>3300</v>
      </c>
      <c r="G1856" s="215">
        <v>900</v>
      </c>
      <c r="H1856" s="161" t="s">
        <v>1472</v>
      </c>
    </row>
    <row r="1857" spans="1:8">
      <c r="A1857" s="158">
        <v>73</v>
      </c>
      <c r="B1857" s="158" t="s">
        <v>1473</v>
      </c>
      <c r="C1857" s="158" t="s">
        <v>1466</v>
      </c>
      <c r="D1857" s="157" t="s">
        <v>1474</v>
      </c>
      <c r="E1857" s="157">
        <v>1</v>
      </c>
      <c r="F1857" s="157">
        <v>3300</v>
      </c>
      <c r="G1857" s="215">
        <v>900</v>
      </c>
      <c r="H1857" s="157" t="s">
        <v>542</v>
      </c>
    </row>
    <row r="1858" spans="1:8">
      <c r="A1858" s="158">
        <v>74</v>
      </c>
      <c r="B1858" s="158" t="s">
        <v>1473</v>
      </c>
      <c r="C1858" s="158" t="s">
        <v>1466</v>
      </c>
      <c r="D1858" s="158" t="s">
        <v>1475</v>
      </c>
      <c r="E1858" s="158">
        <v>1</v>
      </c>
      <c r="F1858" s="158">
        <v>3300</v>
      </c>
      <c r="G1858" s="215">
        <v>900</v>
      </c>
      <c r="H1858" s="160" t="s">
        <v>973</v>
      </c>
    </row>
    <row r="1859" spans="1:8">
      <c r="A1859" s="158">
        <v>75</v>
      </c>
      <c r="B1859" s="158" t="s">
        <v>1473</v>
      </c>
      <c r="C1859" s="158" t="s">
        <v>1466</v>
      </c>
      <c r="D1859" s="158" t="s">
        <v>1476</v>
      </c>
      <c r="E1859" s="158">
        <v>1</v>
      </c>
      <c r="F1859" s="158">
        <v>3300</v>
      </c>
      <c r="G1859" s="215">
        <v>900</v>
      </c>
      <c r="H1859" s="160" t="s">
        <v>269</v>
      </c>
    </row>
    <row r="1860" spans="1:8">
      <c r="A1860" s="158">
        <v>76</v>
      </c>
      <c r="B1860" s="158" t="s">
        <v>1477</v>
      </c>
      <c r="C1860" s="158" t="s">
        <v>1466</v>
      </c>
      <c r="D1860" s="158" t="s">
        <v>506</v>
      </c>
      <c r="E1860" s="158">
        <v>1</v>
      </c>
      <c r="F1860" s="158">
        <v>2000</v>
      </c>
      <c r="G1860" s="215">
        <v>560</v>
      </c>
      <c r="H1860" s="161" t="s">
        <v>507</v>
      </c>
    </row>
    <row r="1861" spans="1:8">
      <c r="A1861" s="158">
        <v>77</v>
      </c>
      <c r="B1861" s="158" t="s">
        <v>1477</v>
      </c>
      <c r="C1861" s="158" t="s">
        <v>1466</v>
      </c>
      <c r="D1861" s="158" t="s">
        <v>1478</v>
      </c>
      <c r="E1861" s="158">
        <v>1</v>
      </c>
      <c r="F1861" s="158">
        <v>2000</v>
      </c>
      <c r="G1861" s="215">
        <v>560</v>
      </c>
      <c r="H1861" s="210" t="s">
        <v>619</v>
      </c>
    </row>
    <row r="1862" spans="1:8">
      <c r="A1862" s="158">
        <v>78</v>
      </c>
      <c r="B1862" s="158" t="s">
        <v>1477</v>
      </c>
      <c r="C1862" s="158" t="s">
        <v>1466</v>
      </c>
      <c r="D1862" s="158" t="s">
        <v>1479</v>
      </c>
      <c r="E1862" s="158">
        <v>1</v>
      </c>
      <c r="F1862" s="158">
        <v>2000</v>
      </c>
      <c r="G1862" s="215">
        <v>560</v>
      </c>
      <c r="H1862" s="210" t="s">
        <v>1257</v>
      </c>
    </row>
    <row r="1863" spans="1:8">
      <c r="A1863" s="158">
        <v>79</v>
      </c>
      <c r="B1863" s="158" t="s">
        <v>267</v>
      </c>
      <c r="C1863" s="158" t="s">
        <v>266</v>
      </c>
      <c r="D1863" s="158" t="s">
        <v>1480</v>
      </c>
      <c r="E1863" s="158">
        <v>1</v>
      </c>
      <c r="F1863" s="158">
        <v>8400</v>
      </c>
      <c r="G1863" s="215">
        <v>900</v>
      </c>
      <c r="H1863" s="161" t="s">
        <v>929</v>
      </c>
    </row>
    <row r="1864" spans="1:8">
      <c r="A1864" s="158">
        <v>80</v>
      </c>
      <c r="B1864" s="158" t="s">
        <v>267</v>
      </c>
      <c r="C1864" s="158" t="s">
        <v>266</v>
      </c>
      <c r="D1864" s="158" t="s">
        <v>783</v>
      </c>
      <c r="E1864" s="158">
        <v>1</v>
      </c>
      <c r="F1864" s="158">
        <v>5400</v>
      </c>
      <c r="G1864" s="215">
        <v>900</v>
      </c>
      <c r="H1864" s="161" t="s">
        <v>660</v>
      </c>
    </row>
    <row r="1865" spans="1:8">
      <c r="A1865" s="211" t="s">
        <v>53</v>
      </c>
      <c r="B1865" s="211"/>
      <c r="C1865" s="211"/>
      <c r="D1865" s="211"/>
      <c r="E1865" s="211"/>
      <c r="F1865" s="211"/>
      <c r="G1865" s="211"/>
      <c r="H1865" s="212"/>
    </row>
    <row r="1866" spans="1:8">
      <c r="A1866" s="213" t="s">
        <v>54</v>
      </c>
      <c r="B1866" s="213"/>
      <c r="C1866" s="213"/>
      <c r="D1866" s="213"/>
      <c r="E1866" s="213"/>
      <c r="F1866" s="213"/>
      <c r="G1866" s="213"/>
      <c r="H1866" s="214"/>
    </row>
    <row r="1867" ht="22.5" spans="1:8">
      <c r="A1867" s="164" t="s">
        <v>649</v>
      </c>
      <c r="B1867" s="164"/>
      <c r="C1867" s="164"/>
      <c r="D1867" s="164"/>
      <c r="E1867" s="164"/>
      <c r="F1867" s="164"/>
      <c r="G1867" s="164"/>
      <c r="H1867" s="164"/>
    </row>
    <row r="1868" spans="1:8">
      <c r="A1868" s="200"/>
      <c r="B1868" s="201" t="s">
        <v>1</v>
      </c>
      <c r="C1868" s="201"/>
      <c r="D1868" s="201"/>
      <c r="E1868" s="201"/>
      <c r="F1868" s="201"/>
      <c r="G1868" s="200"/>
      <c r="H1868" s="168"/>
    </row>
    <row r="1869" spans="1:8">
      <c r="A1869" s="202" t="s">
        <v>2</v>
      </c>
      <c r="B1869" s="203" t="s">
        <v>3</v>
      </c>
      <c r="C1869" s="158" t="s">
        <v>4</v>
      </c>
      <c r="D1869" s="158" t="s">
        <v>5</v>
      </c>
      <c r="E1869" s="158" t="s">
        <v>6</v>
      </c>
      <c r="F1869" s="204" t="s">
        <v>7</v>
      </c>
      <c r="G1869" s="204" t="s">
        <v>8</v>
      </c>
      <c r="H1869" s="161" t="s">
        <v>650</v>
      </c>
    </row>
    <row r="1870" spans="1:8">
      <c r="A1870" s="202"/>
      <c r="B1870" s="203"/>
      <c r="C1870" s="158"/>
      <c r="D1870" s="158"/>
      <c r="E1870" s="158"/>
      <c r="F1870" s="205"/>
      <c r="G1870" s="205"/>
      <c r="H1870" s="161"/>
    </row>
    <row r="1871" spans="1:8">
      <c r="A1871" s="202"/>
      <c r="B1871" s="203"/>
      <c r="C1871" s="158"/>
      <c r="D1871" s="158"/>
      <c r="E1871" s="158"/>
      <c r="F1871" s="206"/>
      <c r="G1871" s="206"/>
      <c r="H1871" s="161"/>
    </row>
    <row r="1872" spans="1:8">
      <c r="A1872" s="202"/>
      <c r="B1872" s="160" t="s">
        <v>10</v>
      </c>
      <c r="C1872" s="158"/>
      <c r="D1872" s="158"/>
      <c r="E1872" s="158"/>
      <c r="F1872" s="216"/>
      <c r="G1872" s="206"/>
      <c r="H1872" s="161"/>
    </row>
    <row r="1873" spans="1:8">
      <c r="A1873" s="160"/>
      <c r="B1873" s="133" t="s">
        <v>1464</v>
      </c>
      <c r="C1873" s="160"/>
      <c r="D1873" s="160"/>
      <c r="E1873" s="160"/>
      <c r="F1873" s="160"/>
      <c r="G1873" s="148">
        <f>G1874+G1875+G1876+G1877+G1878+G1879+G1880+G1881+G1882+G1883+G1884+G1885+G1886+G1887+G1888</f>
        <v>17700</v>
      </c>
      <c r="H1873" s="161"/>
    </row>
    <row r="1874" spans="1:8">
      <c r="A1874" s="158">
        <v>81</v>
      </c>
      <c r="B1874" s="158" t="s">
        <v>265</v>
      </c>
      <c r="C1874" s="158" t="s">
        <v>266</v>
      </c>
      <c r="D1874" s="158" t="s">
        <v>132</v>
      </c>
      <c r="E1874" s="158">
        <v>1</v>
      </c>
      <c r="F1874" s="158">
        <v>7100</v>
      </c>
      <c r="G1874" s="215">
        <v>1600</v>
      </c>
      <c r="H1874" s="161" t="s">
        <v>133</v>
      </c>
    </row>
    <row r="1875" spans="1:8">
      <c r="A1875" s="158">
        <v>82</v>
      </c>
      <c r="B1875" s="158" t="s">
        <v>267</v>
      </c>
      <c r="C1875" s="158" t="s">
        <v>266</v>
      </c>
      <c r="D1875" s="158" t="s">
        <v>1481</v>
      </c>
      <c r="E1875" s="158">
        <v>1</v>
      </c>
      <c r="F1875" s="158">
        <v>5400</v>
      </c>
      <c r="G1875" s="215">
        <v>900</v>
      </c>
      <c r="H1875" s="160" t="s">
        <v>1482</v>
      </c>
    </row>
    <row r="1876" spans="1:8">
      <c r="A1876" s="158">
        <v>83</v>
      </c>
      <c r="B1876" s="158" t="s">
        <v>267</v>
      </c>
      <c r="C1876" s="158" t="s">
        <v>266</v>
      </c>
      <c r="D1876" s="158" t="s">
        <v>1483</v>
      </c>
      <c r="E1876" s="158">
        <v>1</v>
      </c>
      <c r="F1876" s="158">
        <v>5400</v>
      </c>
      <c r="G1876" s="215">
        <v>900</v>
      </c>
      <c r="H1876" s="161" t="s">
        <v>1153</v>
      </c>
    </row>
    <row r="1877" spans="1:8">
      <c r="A1877" s="158">
        <v>84</v>
      </c>
      <c r="B1877" s="158" t="s">
        <v>267</v>
      </c>
      <c r="C1877" s="158" t="s">
        <v>266</v>
      </c>
      <c r="D1877" s="158" t="s">
        <v>1443</v>
      </c>
      <c r="E1877" s="158">
        <v>1</v>
      </c>
      <c r="F1877" s="158">
        <v>5200</v>
      </c>
      <c r="G1877" s="215">
        <v>900</v>
      </c>
      <c r="H1877" s="161" t="s">
        <v>1444</v>
      </c>
    </row>
    <row r="1878" spans="1:8">
      <c r="A1878" s="158">
        <v>85</v>
      </c>
      <c r="B1878" s="158" t="s">
        <v>265</v>
      </c>
      <c r="C1878" s="158" t="s">
        <v>266</v>
      </c>
      <c r="D1878" s="158" t="s">
        <v>1484</v>
      </c>
      <c r="E1878" s="158">
        <v>1</v>
      </c>
      <c r="F1878" s="158">
        <v>7000</v>
      </c>
      <c r="G1878" s="215">
        <v>1600</v>
      </c>
      <c r="H1878" s="161" t="s">
        <v>1485</v>
      </c>
    </row>
    <row r="1879" spans="1:8">
      <c r="A1879" s="158">
        <v>86</v>
      </c>
      <c r="B1879" s="158" t="s">
        <v>267</v>
      </c>
      <c r="C1879" s="158" t="s">
        <v>266</v>
      </c>
      <c r="D1879" s="158" t="s">
        <v>1486</v>
      </c>
      <c r="E1879" s="158">
        <v>1</v>
      </c>
      <c r="F1879" s="158">
        <v>5400</v>
      </c>
      <c r="G1879" s="215">
        <v>900</v>
      </c>
      <c r="H1879" s="161" t="s">
        <v>932</v>
      </c>
    </row>
    <row r="1880" spans="1:8">
      <c r="A1880" s="158">
        <v>87</v>
      </c>
      <c r="B1880" s="158" t="s">
        <v>265</v>
      </c>
      <c r="C1880" s="158" t="s">
        <v>266</v>
      </c>
      <c r="D1880" s="158" t="s">
        <v>1487</v>
      </c>
      <c r="E1880" s="158">
        <v>1</v>
      </c>
      <c r="F1880" s="158">
        <v>7000</v>
      </c>
      <c r="G1880" s="215">
        <v>1600</v>
      </c>
      <c r="H1880" s="161" t="s">
        <v>1488</v>
      </c>
    </row>
    <row r="1881" spans="1:8">
      <c r="A1881" s="158">
        <v>88</v>
      </c>
      <c r="B1881" s="158" t="s">
        <v>265</v>
      </c>
      <c r="C1881" s="158" t="s">
        <v>266</v>
      </c>
      <c r="D1881" s="157" t="s">
        <v>1489</v>
      </c>
      <c r="E1881" s="157">
        <v>1</v>
      </c>
      <c r="F1881" s="157">
        <v>7000</v>
      </c>
      <c r="G1881" s="215">
        <v>1600</v>
      </c>
      <c r="H1881" s="157" t="s">
        <v>249</v>
      </c>
    </row>
    <row r="1882" spans="1:8">
      <c r="A1882" s="158">
        <v>89</v>
      </c>
      <c r="B1882" s="158" t="s">
        <v>272</v>
      </c>
      <c r="C1882" s="158" t="s">
        <v>266</v>
      </c>
      <c r="D1882" s="158" t="s">
        <v>1490</v>
      </c>
      <c r="E1882" s="158">
        <v>1</v>
      </c>
      <c r="F1882" s="158">
        <v>4400</v>
      </c>
      <c r="G1882" s="215">
        <v>900</v>
      </c>
      <c r="H1882" s="157" t="s">
        <v>823</v>
      </c>
    </row>
    <row r="1883" spans="1:8">
      <c r="A1883" s="158">
        <v>90</v>
      </c>
      <c r="B1883" s="158" t="s">
        <v>267</v>
      </c>
      <c r="C1883" s="158" t="s">
        <v>266</v>
      </c>
      <c r="D1883" s="158" t="s">
        <v>1491</v>
      </c>
      <c r="E1883" s="158">
        <v>1</v>
      </c>
      <c r="F1883" s="158">
        <v>5400</v>
      </c>
      <c r="G1883" s="215">
        <v>900</v>
      </c>
      <c r="H1883" s="157" t="s">
        <v>249</v>
      </c>
    </row>
    <row r="1884" spans="1:8">
      <c r="A1884" s="158">
        <v>91</v>
      </c>
      <c r="B1884" s="158" t="s">
        <v>272</v>
      </c>
      <c r="C1884" s="158" t="s">
        <v>266</v>
      </c>
      <c r="D1884" s="158" t="s">
        <v>1492</v>
      </c>
      <c r="E1884" s="158">
        <v>1</v>
      </c>
      <c r="F1884" s="158">
        <v>4300</v>
      </c>
      <c r="G1884" s="215">
        <v>900</v>
      </c>
      <c r="H1884" s="161" t="s">
        <v>1493</v>
      </c>
    </row>
    <row r="1885" spans="1:8">
      <c r="A1885" s="158">
        <v>92</v>
      </c>
      <c r="B1885" s="158" t="s">
        <v>265</v>
      </c>
      <c r="C1885" s="158" t="s">
        <v>266</v>
      </c>
      <c r="D1885" s="158" t="s">
        <v>1494</v>
      </c>
      <c r="E1885" s="158">
        <v>1</v>
      </c>
      <c r="F1885" s="158">
        <v>6600</v>
      </c>
      <c r="G1885" s="215">
        <v>1600</v>
      </c>
      <c r="H1885" s="210" t="s">
        <v>212</v>
      </c>
    </row>
    <row r="1886" spans="1:8">
      <c r="A1886" s="158">
        <v>93</v>
      </c>
      <c r="B1886" s="158" t="s">
        <v>267</v>
      </c>
      <c r="C1886" s="158" t="s">
        <v>266</v>
      </c>
      <c r="D1886" s="158" t="s">
        <v>1495</v>
      </c>
      <c r="E1886" s="158">
        <v>1</v>
      </c>
      <c r="F1886" s="158">
        <v>5400</v>
      </c>
      <c r="G1886" s="215">
        <v>900</v>
      </c>
      <c r="H1886" s="157" t="s">
        <v>249</v>
      </c>
    </row>
    <row r="1887" spans="1:8">
      <c r="A1887" s="158">
        <v>94</v>
      </c>
      <c r="B1887" s="158" t="s">
        <v>265</v>
      </c>
      <c r="C1887" s="158" t="s">
        <v>266</v>
      </c>
      <c r="D1887" s="158" t="s">
        <v>1496</v>
      </c>
      <c r="E1887" s="158">
        <v>1</v>
      </c>
      <c r="F1887" s="158">
        <v>7100</v>
      </c>
      <c r="G1887" s="215">
        <v>1600</v>
      </c>
      <c r="H1887" s="161" t="s">
        <v>1394</v>
      </c>
    </row>
    <row r="1888" spans="1:8">
      <c r="A1888" s="158">
        <v>95</v>
      </c>
      <c r="B1888" s="158" t="s">
        <v>267</v>
      </c>
      <c r="C1888" s="158" t="s">
        <v>266</v>
      </c>
      <c r="D1888" s="158" t="s">
        <v>1497</v>
      </c>
      <c r="E1888" s="158">
        <v>1</v>
      </c>
      <c r="F1888" s="158">
        <v>5200</v>
      </c>
      <c r="G1888" s="215">
        <v>900</v>
      </c>
      <c r="H1888" s="161" t="s">
        <v>1498</v>
      </c>
    </row>
    <row r="1889" spans="1:8">
      <c r="A1889" s="211" t="s">
        <v>53</v>
      </c>
      <c r="B1889" s="211"/>
      <c r="C1889" s="211"/>
      <c r="D1889" s="211"/>
      <c r="E1889" s="211"/>
      <c r="F1889" s="211"/>
      <c r="G1889" s="211"/>
      <c r="H1889" s="212"/>
    </row>
    <row r="1890" spans="1:8">
      <c r="A1890" s="213" t="s">
        <v>54</v>
      </c>
      <c r="B1890" s="213"/>
      <c r="C1890" s="213"/>
      <c r="D1890" s="213"/>
      <c r="E1890" s="213"/>
      <c r="F1890" s="213"/>
      <c r="G1890" s="213"/>
      <c r="H1890" s="214"/>
    </row>
    <row r="1891" ht="22.5" spans="1:8">
      <c r="A1891" s="164" t="s">
        <v>649</v>
      </c>
      <c r="B1891" s="164"/>
      <c r="C1891" s="164"/>
      <c r="D1891" s="164"/>
      <c r="E1891" s="164"/>
      <c r="F1891" s="164"/>
      <c r="G1891" s="164"/>
      <c r="H1891" s="164"/>
    </row>
    <row r="1892" spans="1:8">
      <c r="A1892" s="200"/>
      <c r="B1892" s="201" t="s">
        <v>1</v>
      </c>
      <c r="C1892" s="201"/>
      <c r="D1892" s="201"/>
      <c r="E1892" s="201"/>
      <c r="F1892" s="201"/>
      <c r="G1892" s="200"/>
      <c r="H1892" s="168"/>
    </row>
    <row r="1893" spans="1:8">
      <c r="A1893" s="202" t="s">
        <v>2</v>
      </c>
      <c r="B1893" s="203" t="s">
        <v>3</v>
      </c>
      <c r="C1893" s="158" t="s">
        <v>4</v>
      </c>
      <c r="D1893" s="158" t="s">
        <v>5</v>
      </c>
      <c r="E1893" s="158" t="s">
        <v>6</v>
      </c>
      <c r="F1893" s="204" t="s">
        <v>7</v>
      </c>
      <c r="G1893" s="204" t="s">
        <v>8</v>
      </c>
      <c r="H1893" s="161" t="s">
        <v>650</v>
      </c>
    </row>
    <row r="1894" spans="1:8">
      <c r="A1894" s="202"/>
      <c r="B1894" s="203"/>
      <c r="C1894" s="158"/>
      <c r="D1894" s="158"/>
      <c r="E1894" s="158"/>
      <c r="F1894" s="205"/>
      <c r="G1894" s="205"/>
      <c r="H1894" s="161"/>
    </row>
    <row r="1895" spans="1:8">
      <c r="A1895" s="202"/>
      <c r="B1895" s="203"/>
      <c r="C1895" s="158"/>
      <c r="D1895" s="158"/>
      <c r="E1895" s="158"/>
      <c r="F1895" s="206"/>
      <c r="G1895" s="206"/>
      <c r="H1895" s="161"/>
    </row>
    <row r="1896" spans="1:8">
      <c r="A1896" s="202"/>
      <c r="B1896" s="160" t="s">
        <v>10</v>
      </c>
      <c r="C1896" s="158"/>
      <c r="D1896" s="158"/>
      <c r="E1896" s="158"/>
      <c r="F1896" s="216"/>
      <c r="G1896" s="206"/>
      <c r="H1896" s="161"/>
    </row>
    <row r="1897" spans="1:8">
      <c r="A1897" s="160"/>
      <c r="B1897" s="133" t="s">
        <v>1464</v>
      </c>
      <c r="C1897" s="160"/>
      <c r="D1897" s="160"/>
      <c r="E1897" s="160"/>
      <c r="F1897" s="160"/>
      <c r="G1897" s="148">
        <f>G1898+G1899+G1900+G1901+G1902+G1903+G1904+G1905+G1906+G1907+G1908+G1909+G1910+G1911+G1912</f>
        <v>15600</v>
      </c>
      <c r="H1897" s="161"/>
    </row>
    <row r="1898" spans="1:8">
      <c r="A1898" s="158">
        <v>96</v>
      </c>
      <c r="B1898" s="158" t="s">
        <v>267</v>
      </c>
      <c r="C1898" s="158" t="s">
        <v>266</v>
      </c>
      <c r="D1898" s="158" t="s">
        <v>1499</v>
      </c>
      <c r="E1898" s="158">
        <v>1</v>
      </c>
      <c r="F1898" s="158">
        <v>8100</v>
      </c>
      <c r="G1898" s="215">
        <v>900</v>
      </c>
      <c r="H1898" s="161" t="s">
        <v>187</v>
      </c>
    </row>
    <row r="1899" spans="1:8">
      <c r="A1899" s="158">
        <v>97</v>
      </c>
      <c r="B1899" s="158" t="s">
        <v>265</v>
      </c>
      <c r="C1899" s="158" t="s">
        <v>266</v>
      </c>
      <c r="D1899" s="158" t="s">
        <v>1500</v>
      </c>
      <c r="E1899" s="158">
        <v>1</v>
      </c>
      <c r="F1899" s="158">
        <v>7100</v>
      </c>
      <c r="G1899" s="215">
        <v>1600</v>
      </c>
      <c r="H1899" s="160" t="s">
        <v>1501</v>
      </c>
    </row>
    <row r="1900" spans="1:8">
      <c r="A1900" s="158">
        <v>98</v>
      </c>
      <c r="B1900" s="158" t="s">
        <v>272</v>
      </c>
      <c r="C1900" s="158" t="s">
        <v>266</v>
      </c>
      <c r="D1900" s="158" t="s">
        <v>1502</v>
      </c>
      <c r="E1900" s="158">
        <v>1</v>
      </c>
      <c r="F1900" s="158">
        <v>4400</v>
      </c>
      <c r="G1900" s="215">
        <v>900</v>
      </c>
      <c r="H1900" s="161" t="s">
        <v>121</v>
      </c>
    </row>
    <row r="1901" spans="1:8">
      <c r="A1901" s="158">
        <v>99</v>
      </c>
      <c r="B1901" s="158" t="s">
        <v>267</v>
      </c>
      <c r="C1901" s="158" t="s">
        <v>266</v>
      </c>
      <c r="D1901" s="158" t="s">
        <v>1503</v>
      </c>
      <c r="E1901" s="158">
        <v>1</v>
      </c>
      <c r="F1901" s="158">
        <v>5200</v>
      </c>
      <c r="G1901" s="215">
        <v>900</v>
      </c>
      <c r="H1901" s="161" t="s">
        <v>1081</v>
      </c>
    </row>
    <row r="1902" spans="1:8">
      <c r="A1902" s="158">
        <v>100</v>
      </c>
      <c r="B1902" s="158" t="s">
        <v>267</v>
      </c>
      <c r="C1902" s="158" t="s">
        <v>266</v>
      </c>
      <c r="D1902" s="158" t="s">
        <v>1504</v>
      </c>
      <c r="E1902" s="158">
        <v>1</v>
      </c>
      <c r="F1902" s="158">
        <v>5000</v>
      </c>
      <c r="G1902" s="215">
        <v>900</v>
      </c>
      <c r="H1902" s="161" t="s">
        <v>1505</v>
      </c>
    </row>
    <row r="1903" spans="1:8">
      <c r="A1903" s="158">
        <v>101</v>
      </c>
      <c r="B1903" s="158" t="s">
        <v>267</v>
      </c>
      <c r="C1903" s="158" t="s">
        <v>266</v>
      </c>
      <c r="D1903" s="158" t="s">
        <v>1506</v>
      </c>
      <c r="E1903" s="158">
        <v>1</v>
      </c>
      <c r="F1903" s="158">
        <v>7900</v>
      </c>
      <c r="G1903" s="215">
        <v>900</v>
      </c>
      <c r="H1903" s="161" t="s">
        <v>871</v>
      </c>
    </row>
    <row r="1904" spans="1:8">
      <c r="A1904" s="158">
        <v>102</v>
      </c>
      <c r="B1904" s="158" t="s">
        <v>267</v>
      </c>
      <c r="C1904" s="158" t="s">
        <v>266</v>
      </c>
      <c r="D1904" s="158" t="s">
        <v>1507</v>
      </c>
      <c r="E1904" s="158">
        <v>1</v>
      </c>
      <c r="F1904" s="158">
        <v>5200</v>
      </c>
      <c r="G1904" s="215">
        <v>900</v>
      </c>
      <c r="H1904" s="161" t="s">
        <v>861</v>
      </c>
    </row>
    <row r="1905" spans="1:8">
      <c r="A1905" s="158">
        <v>103</v>
      </c>
      <c r="B1905" s="158" t="s">
        <v>267</v>
      </c>
      <c r="C1905" s="158" t="s">
        <v>266</v>
      </c>
      <c r="D1905" s="157" t="s">
        <v>1508</v>
      </c>
      <c r="E1905" s="157">
        <v>1</v>
      </c>
      <c r="F1905" s="157">
        <v>5200</v>
      </c>
      <c r="G1905" s="215">
        <v>900</v>
      </c>
      <c r="H1905" s="157" t="s">
        <v>1509</v>
      </c>
    </row>
    <row r="1906" spans="1:8">
      <c r="A1906" s="158">
        <v>104</v>
      </c>
      <c r="B1906" s="158" t="s">
        <v>267</v>
      </c>
      <c r="C1906" s="158" t="s">
        <v>266</v>
      </c>
      <c r="D1906" s="158" t="s">
        <v>819</v>
      </c>
      <c r="E1906" s="158">
        <v>1</v>
      </c>
      <c r="F1906" s="158">
        <v>5400</v>
      </c>
      <c r="G1906" s="215">
        <v>900</v>
      </c>
      <c r="H1906" s="160" t="s">
        <v>809</v>
      </c>
    </row>
    <row r="1907" spans="1:8">
      <c r="A1907" s="158">
        <v>105</v>
      </c>
      <c r="B1907" s="158" t="s">
        <v>272</v>
      </c>
      <c r="C1907" s="158" t="s">
        <v>266</v>
      </c>
      <c r="D1907" s="158" t="s">
        <v>1510</v>
      </c>
      <c r="E1907" s="158">
        <v>1</v>
      </c>
      <c r="F1907" s="158">
        <v>4000</v>
      </c>
      <c r="G1907" s="215">
        <v>900</v>
      </c>
      <c r="H1907" s="160" t="s">
        <v>281</v>
      </c>
    </row>
    <row r="1908" spans="1:8">
      <c r="A1908" s="158">
        <v>106</v>
      </c>
      <c r="B1908" s="158" t="s">
        <v>272</v>
      </c>
      <c r="C1908" s="158" t="s">
        <v>266</v>
      </c>
      <c r="D1908" s="158" t="s">
        <v>1511</v>
      </c>
      <c r="E1908" s="158">
        <v>1</v>
      </c>
      <c r="F1908" s="158">
        <v>4000</v>
      </c>
      <c r="G1908" s="215">
        <v>900</v>
      </c>
      <c r="H1908" s="161" t="s">
        <v>949</v>
      </c>
    </row>
    <row r="1909" spans="1:8">
      <c r="A1909" s="158">
        <v>107</v>
      </c>
      <c r="B1909" s="158" t="s">
        <v>265</v>
      </c>
      <c r="C1909" s="158" t="s">
        <v>266</v>
      </c>
      <c r="D1909" s="158" t="s">
        <v>1115</v>
      </c>
      <c r="E1909" s="158">
        <v>1</v>
      </c>
      <c r="F1909" s="158">
        <v>7100</v>
      </c>
      <c r="G1909" s="215">
        <v>1600</v>
      </c>
      <c r="H1909" s="210" t="s">
        <v>1116</v>
      </c>
    </row>
    <row r="1910" spans="1:8">
      <c r="A1910" s="158">
        <v>108</v>
      </c>
      <c r="B1910" s="158" t="s">
        <v>267</v>
      </c>
      <c r="C1910" s="158" t="s">
        <v>266</v>
      </c>
      <c r="D1910" s="158" t="s">
        <v>1512</v>
      </c>
      <c r="E1910" s="158">
        <v>1</v>
      </c>
      <c r="F1910" s="158">
        <v>5200</v>
      </c>
      <c r="G1910" s="215">
        <v>900</v>
      </c>
      <c r="H1910" s="210" t="s">
        <v>960</v>
      </c>
    </row>
    <row r="1911" spans="1:8">
      <c r="A1911" s="158">
        <v>109</v>
      </c>
      <c r="B1911" s="158" t="s">
        <v>265</v>
      </c>
      <c r="C1911" s="158" t="s">
        <v>266</v>
      </c>
      <c r="D1911" s="158" t="s">
        <v>1513</v>
      </c>
      <c r="E1911" s="158">
        <v>1</v>
      </c>
      <c r="F1911" s="158">
        <v>6800</v>
      </c>
      <c r="G1911" s="215">
        <v>1600</v>
      </c>
      <c r="H1911" s="161" t="s">
        <v>1066</v>
      </c>
    </row>
    <row r="1912" spans="1:8">
      <c r="A1912" s="158">
        <v>110</v>
      </c>
      <c r="B1912" s="158" t="s">
        <v>267</v>
      </c>
      <c r="C1912" s="158" t="s">
        <v>266</v>
      </c>
      <c r="D1912" s="158" t="s">
        <v>1227</v>
      </c>
      <c r="E1912" s="158">
        <v>1</v>
      </c>
      <c r="F1912" s="158">
        <v>5400</v>
      </c>
      <c r="G1912" s="215">
        <v>900</v>
      </c>
      <c r="H1912" s="161" t="s">
        <v>1228</v>
      </c>
    </row>
    <row r="1913" spans="1:8">
      <c r="A1913" s="211" t="s">
        <v>53</v>
      </c>
      <c r="B1913" s="211"/>
      <c r="C1913" s="211"/>
      <c r="D1913" s="211"/>
      <c r="E1913" s="211"/>
      <c r="F1913" s="211"/>
      <c r="G1913" s="211"/>
      <c r="H1913" s="212"/>
    </row>
    <row r="1914" spans="1:8">
      <c r="A1914" s="213" t="s">
        <v>54</v>
      </c>
      <c r="B1914" s="213"/>
      <c r="C1914" s="213"/>
      <c r="D1914" s="213"/>
      <c r="E1914" s="213"/>
      <c r="F1914" s="213"/>
      <c r="G1914" s="213"/>
      <c r="H1914" s="214"/>
    </row>
    <row r="1915" ht="22.5" spans="1:8">
      <c r="A1915" s="164" t="s">
        <v>649</v>
      </c>
      <c r="B1915" s="164"/>
      <c r="C1915" s="164"/>
      <c r="D1915" s="164"/>
      <c r="E1915" s="164"/>
      <c r="F1915" s="164"/>
      <c r="G1915" s="164"/>
      <c r="H1915" s="164"/>
    </row>
    <row r="1916" spans="1:8">
      <c r="A1916" s="200"/>
      <c r="B1916" s="201" t="s">
        <v>1</v>
      </c>
      <c r="C1916" s="201"/>
      <c r="D1916" s="201"/>
      <c r="E1916" s="201"/>
      <c r="F1916" s="201"/>
      <c r="G1916" s="200"/>
      <c r="H1916" s="168"/>
    </row>
    <row r="1917" spans="1:8">
      <c r="A1917" s="202" t="s">
        <v>2</v>
      </c>
      <c r="B1917" s="203" t="s">
        <v>3</v>
      </c>
      <c r="C1917" s="158" t="s">
        <v>4</v>
      </c>
      <c r="D1917" s="158" t="s">
        <v>5</v>
      </c>
      <c r="E1917" s="158" t="s">
        <v>6</v>
      </c>
      <c r="F1917" s="204" t="s">
        <v>7</v>
      </c>
      <c r="G1917" s="204" t="s">
        <v>8</v>
      </c>
      <c r="H1917" s="161" t="s">
        <v>650</v>
      </c>
    </row>
    <row r="1918" spans="1:8">
      <c r="A1918" s="202"/>
      <c r="B1918" s="203"/>
      <c r="C1918" s="158"/>
      <c r="D1918" s="158"/>
      <c r="E1918" s="158"/>
      <c r="F1918" s="205"/>
      <c r="G1918" s="205"/>
      <c r="H1918" s="161"/>
    </row>
    <row r="1919" spans="1:8">
      <c r="A1919" s="202"/>
      <c r="B1919" s="203"/>
      <c r="C1919" s="158"/>
      <c r="D1919" s="158"/>
      <c r="E1919" s="158"/>
      <c r="F1919" s="206"/>
      <c r="G1919" s="206"/>
      <c r="H1919" s="161"/>
    </row>
    <row r="1920" spans="1:8">
      <c r="A1920" s="202"/>
      <c r="B1920" s="160" t="s">
        <v>10</v>
      </c>
      <c r="C1920" s="158"/>
      <c r="D1920" s="158"/>
      <c r="E1920" s="158"/>
      <c r="F1920" s="216"/>
      <c r="G1920" s="206"/>
      <c r="H1920" s="161"/>
    </row>
    <row r="1921" spans="1:8">
      <c r="A1921" s="160"/>
      <c r="B1921" s="133" t="s">
        <v>1464</v>
      </c>
      <c r="C1921" s="160"/>
      <c r="D1921" s="160"/>
      <c r="E1921" s="160"/>
      <c r="F1921" s="160"/>
      <c r="G1921" s="148">
        <f>G1922+G1923+G1924+G1925+G1926+G1927+G1928+G1929+G1930+G1931+G1932+G1933+G1934+G1935+G1936</f>
        <v>14900</v>
      </c>
      <c r="H1921" s="161"/>
    </row>
    <row r="1922" spans="1:8">
      <c r="A1922" s="158">
        <v>111</v>
      </c>
      <c r="B1922" s="158" t="s">
        <v>265</v>
      </c>
      <c r="C1922" s="158" t="s">
        <v>266</v>
      </c>
      <c r="D1922" s="158" t="s">
        <v>1449</v>
      </c>
      <c r="E1922" s="158">
        <v>1</v>
      </c>
      <c r="F1922" s="158">
        <v>8500</v>
      </c>
      <c r="G1922" s="215">
        <v>1600</v>
      </c>
      <c r="H1922" s="161" t="s">
        <v>433</v>
      </c>
    </row>
    <row r="1923" spans="1:8">
      <c r="A1923" s="158">
        <v>112</v>
      </c>
      <c r="B1923" s="158" t="s">
        <v>272</v>
      </c>
      <c r="C1923" s="158" t="s">
        <v>266</v>
      </c>
      <c r="D1923" s="158" t="s">
        <v>1514</v>
      </c>
      <c r="E1923" s="158">
        <v>1</v>
      </c>
      <c r="F1923" s="158">
        <v>4000</v>
      </c>
      <c r="G1923" s="215">
        <v>900</v>
      </c>
      <c r="H1923" s="160" t="s">
        <v>720</v>
      </c>
    </row>
    <row r="1924" spans="1:8">
      <c r="A1924" s="158">
        <v>113</v>
      </c>
      <c r="B1924" s="158" t="s">
        <v>272</v>
      </c>
      <c r="C1924" s="158" t="s">
        <v>266</v>
      </c>
      <c r="D1924" s="158" t="s">
        <v>1515</v>
      </c>
      <c r="E1924" s="158">
        <v>1</v>
      </c>
      <c r="F1924" s="158">
        <v>4000</v>
      </c>
      <c r="G1924" s="215">
        <v>900</v>
      </c>
      <c r="H1924" s="161" t="s">
        <v>305</v>
      </c>
    </row>
    <row r="1925" spans="1:8">
      <c r="A1925" s="158">
        <v>114</v>
      </c>
      <c r="B1925" s="158" t="s">
        <v>272</v>
      </c>
      <c r="C1925" s="158" t="s">
        <v>266</v>
      </c>
      <c r="D1925" s="158" t="s">
        <v>1516</v>
      </c>
      <c r="E1925" s="158">
        <v>1</v>
      </c>
      <c r="F1925" s="158">
        <v>4000</v>
      </c>
      <c r="G1925" s="215">
        <v>900</v>
      </c>
      <c r="H1925" s="161" t="s">
        <v>1517</v>
      </c>
    </row>
    <row r="1926" spans="1:8">
      <c r="A1926" s="158">
        <v>115</v>
      </c>
      <c r="B1926" s="158" t="s">
        <v>267</v>
      </c>
      <c r="C1926" s="158" t="s">
        <v>266</v>
      </c>
      <c r="D1926" s="158" t="s">
        <v>1518</v>
      </c>
      <c r="E1926" s="158">
        <v>1</v>
      </c>
      <c r="F1926" s="158">
        <v>5000</v>
      </c>
      <c r="G1926" s="215">
        <v>900</v>
      </c>
      <c r="H1926" s="161" t="s">
        <v>556</v>
      </c>
    </row>
    <row r="1927" spans="1:8">
      <c r="A1927" s="158">
        <v>116</v>
      </c>
      <c r="B1927" s="158" t="s">
        <v>267</v>
      </c>
      <c r="C1927" s="158" t="s">
        <v>266</v>
      </c>
      <c r="D1927" s="158" t="s">
        <v>1519</v>
      </c>
      <c r="E1927" s="158">
        <v>1</v>
      </c>
      <c r="F1927" s="158">
        <v>5200</v>
      </c>
      <c r="G1927" s="215">
        <v>900</v>
      </c>
      <c r="H1927" s="161" t="s">
        <v>1520</v>
      </c>
    </row>
    <row r="1928" spans="1:8">
      <c r="A1928" s="158">
        <v>117</v>
      </c>
      <c r="B1928" s="158" t="s">
        <v>267</v>
      </c>
      <c r="C1928" s="158" t="s">
        <v>266</v>
      </c>
      <c r="D1928" s="158" t="s">
        <v>845</v>
      </c>
      <c r="E1928" s="158">
        <v>1</v>
      </c>
      <c r="F1928" s="158">
        <v>4900</v>
      </c>
      <c r="G1928" s="215">
        <v>900</v>
      </c>
      <c r="H1928" s="161" t="s">
        <v>775</v>
      </c>
    </row>
    <row r="1929" spans="1:8">
      <c r="A1929" s="158">
        <v>118</v>
      </c>
      <c r="B1929" s="158" t="s">
        <v>272</v>
      </c>
      <c r="C1929" s="158" t="s">
        <v>266</v>
      </c>
      <c r="D1929" s="157" t="s">
        <v>1521</v>
      </c>
      <c r="E1929" s="157">
        <v>1</v>
      </c>
      <c r="F1929" s="157">
        <v>4000</v>
      </c>
      <c r="G1929" s="215">
        <v>900</v>
      </c>
      <c r="H1929" s="157" t="s">
        <v>1522</v>
      </c>
    </row>
    <row r="1930" spans="1:8">
      <c r="A1930" s="158">
        <v>119</v>
      </c>
      <c r="B1930" s="158" t="s">
        <v>267</v>
      </c>
      <c r="C1930" s="158" t="s">
        <v>266</v>
      </c>
      <c r="D1930" s="158" t="s">
        <v>1523</v>
      </c>
      <c r="E1930" s="158">
        <v>1</v>
      </c>
      <c r="F1930" s="158">
        <v>5200</v>
      </c>
      <c r="G1930" s="215">
        <v>900</v>
      </c>
      <c r="H1930" s="160" t="s">
        <v>450</v>
      </c>
    </row>
    <row r="1931" spans="1:8">
      <c r="A1931" s="158">
        <v>120</v>
      </c>
      <c r="B1931" s="158" t="s">
        <v>267</v>
      </c>
      <c r="C1931" s="158" t="s">
        <v>266</v>
      </c>
      <c r="D1931" s="158" t="s">
        <v>1524</v>
      </c>
      <c r="E1931" s="158">
        <v>1</v>
      </c>
      <c r="F1931" s="158">
        <v>5200</v>
      </c>
      <c r="G1931" s="215">
        <v>900</v>
      </c>
      <c r="H1931" s="160" t="s">
        <v>1134</v>
      </c>
    </row>
    <row r="1932" spans="1:8">
      <c r="A1932" s="158">
        <v>121</v>
      </c>
      <c r="B1932" s="158" t="s">
        <v>267</v>
      </c>
      <c r="C1932" s="158" t="s">
        <v>266</v>
      </c>
      <c r="D1932" s="158" t="s">
        <v>1353</v>
      </c>
      <c r="E1932" s="158">
        <v>1</v>
      </c>
      <c r="F1932" s="158">
        <v>5200</v>
      </c>
      <c r="G1932" s="215">
        <v>900</v>
      </c>
      <c r="H1932" s="161" t="s">
        <v>775</v>
      </c>
    </row>
    <row r="1933" spans="1:8">
      <c r="A1933" s="158">
        <v>122</v>
      </c>
      <c r="B1933" s="158" t="s">
        <v>272</v>
      </c>
      <c r="C1933" s="158" t="s">
        <v>266</v>
      </c>
      <c r="D1933" s="158" t="s">
        <v>1525</v>
      </c>
      <c r="E1933" s="158">
        <v>1</v>
      </c>
      <c r="F1933" s="158">
        <v>4000</v>
      </c>
      <c r="G1933" s="215">
        <v>900</v>
      </c>
      <c r="H1933" s="210" t="s">
        <v>1526</v>
      </c>
    </row>
    <row r="1934" spans="1:8">
      <c r="A1934" s="158">
        <v>123</v>
      </c>
      <c r="B1934" s="158" t="s">
        <v>265</v>
      </c>
      <c r="C1934" s="158" t="s">
        <v>266</v>
      </c>
      <c r="D1934" s="158" t="s">
        <v>1386</v>
      </c>
      <c r="E1934" s="158">
        <v>1</v>
      </c>
      <c r="F1934" s="158">
        <v>7000</v>
      </c>
      <c r="G1934" s="215">
        <v>1600</v>
      </c>
      <c r="H1934" s="210" t="s">
        <v>1174</v>
      </c>
    </row>
    <row r="1935" spans="1:8">
      <c r="A1935" s="158">
        <v>124</v>
      </c>
      <c r="B1935" s="158" t="s">
        <v>272</v>
      </c>
      <c r="C1935" s="158" t="s">
        <v>266</v>
      </c>
      <c r="D1935" s="158" t="s">
        <v>1527</v>
      </c>
      <c r="E1935" s="158">
        <v>1</v>
      </c>
      <c r="F1935" s="158">
        <v>4200</v>
      </c>
      <c r="G1935" s="215">
        <v>900</v>
      </c>
      <c r="H1935" s="161" t="s">
        <v>1528</v>
      </c>
    </row>
    <row r="1936" spans="1:8">
      <c r="A1936" s="158">
        <v>125</v>
      </c>
      <c r="B1936" s="158" t="s">
        <v>272</v>
      </c>
      <c r="C1936" s="158" t="s">
        <v>266</v>
      </c>
      <c r="D1936" s="158" t="s">
        <v>1529</v>
      </c>
      <c r="E1936" s="158">
        <v>1</v>
      </c>
      <c r="F1936" s="158">
        <v>4000</v>
      </c>
      <c r="G1936" s="215">
        <v>900</v>
      </c>
      <c r="H1936" s="161" t="s">
        <v>949</v>
      </c>
    </row>
    <row r="1937" spans="1:8">
      <c r="A1937" s="211" t="s">
        <v>53</v>
      </c>
      <c r="B1937" s="211"/>
      <c r="C1937" s="211"/>
      <c r="D1937" s="211"/>
      <c r="E1937" s="211"/>
      <c r="F1937" s="211"/>
      <c r="G1937" s="211"/>
      <c r="H1937" s="212"/>
    </row>
    <row r="1938" spans="1:8">
      <c r="A1938" s="213" t="s">
        <v>54</v>
      </c>
      <c r="B1938" s="213"/>
      <c r="C1938" s="213"/>
      <c r="D1938" s="213"/>
      <c r="E1938" s="213"/>
      <c r="F1938" s="213"/>
      <c r="G1938" s="213"/>
      <c r="H1938" s="214"/>
    </row>
    <row r="1939" ht="22.5" spans="1:8">
      <c r="A1939" s="164" t="s">
        <v>649</v>
      </c>
      <c r="B1939" s="164"/>
      <c r="C1939" s="164"/>
      <c r="D1939" s="164"/>
      <c r="E1939" s="164"/>
      <c r="F1939" s="164"/>
      <c r="G1939" s="164"/>
      <c r="H1939" s="164"/>
    </row>
    <row r="1940" spans="1:8">
      <c r="A1940" s="200"/>
      <c r="B1940" s="201" t="s">
        <v>1</v>
      </c>
      <c r="C1940" s="201"/>
      <c r="D1940" s="201"/>
      <c r="E1940" s="201"/>
      <c r="F1940" s="201"/>
      <c r="G1940" s="200"/>
      <c r="H1940" s="168"/>
    </row>
    <row r="1941" spans="1:8">
      <c r="A1941" s="202" t="s">
        <v>2</v>
      </c>
      <c r="B1941" s="203" t="s">
        <v>3</v>
      </c>
      <c r="C1941" s="158" t="s">
        <v>4</v>
      </c>
      <c r="D1941" s="158" t="s">
        <v>5</v>
      </c>
      <c r="E1941" s="158" t="s">
        <v>6</v>
      </c>
      <c r="F1941" s="204" t="s">
        <v>7</v>
      </c>
      <c r="G1941" s="204" t="s">
        <v>8</v>
      </c>
      <c r="H1941" s="161" t="s">
        <v>650</v>
      </c>
    </row>
    <row r="1942" spans="1:8">
      <c r="A1942" s="202"/>
      <c r="B1942" s="203"/>
      <c r="C1942" s="158"/>
      <c r="D1942" s="158"/>
      <c r="E1942" s="158"/>
      <c r="F1942" s="205"/>
      <c r="G1942" s="205"/>
      <c r="H1942" s="161"/>
    </row>
    <row r="1943" spans="1:8">
      <c r="A1943" s="202"/>
      <c r="B1943" s="203"/>
      <c r="C1943" s="158"/>
      <c r="D1943" s="158"/>
      <c r="E1943" s="158"/>
      <c r="F1943" s="206"/>
      <c r="G1943" s="206"/>
      <c r="H1943" s="161"/>
    </row>
    <row r="1944" spans="1:8">
      <c r="A1944" s="202"/>
      <c r="B1944" s="160" t="s">
        <v>10</v>
      </c>
      <c r="C1944" s="158"/>
      <c r="D1944" s="158"/>
      <c r="E1944" s="158"/>
      <c r="F1944" s="216"/>
      <c r="G1944" s="206"/>
      <c r="H1944" s="161"/>
    </row>
    <row r="1945" spans="1:8">
      <c r="A1945" s="160"/>
      <c r="B1945" s="133" t="s">
        <v>1464</v>
      </c>
      <c r="C1945" s="160"/>
      <c r="D1945" s="160"/>
      <c r="E1945" s="160"/>
      <c r="F1945" s="160"/>
      <c r="G1945" s="148">
        <f>G1946+G1947+G1948+G1949+G1950+G1951+G1952+G1953+G1954+G1955+G1956+G1957+G1958+G1959+G1960</f>
        <v>16300</v>
      </c>
      <c r="H1945" s="161"/>
    </row>
    <row r="1946" spans="1:8">
      <c r="A1946" s="158">
        <v>126</v>
      </c>
      <c r="B1946" s="158" t="s">
        <v>265</v>
      </c>
      <c r="C1946" s="158" t="s">
        <v>266</v>
      </c>
      <c r="D1946" s="158" t="s">
        <v>1072</v>
      </c>
      <c r="E1946" s="158">
        <v>1</v>
      </c>
      <c r="F1946" s="158">
        <v>10100</v>
      </c>
      <c r="G1946" s="215">
        <v>1600</v>
      </c>
      <c r="H1946" s="161" t="s">
        <v>507</v>
      </c>
    </row>
    <row r="1947" spans="1:8">
      <c r="A1947" s="158">
        <v>127</v>
      </c>
      <c r="B1947" s="158" t="s">
        <v>267</v>
      </c>
      <c r="C1947" s="158" t="s">
        <v>266</v>
      </c>
      <c r="D1947" s="158" t="s">
        <v>1530</v>
      </c>
      <c r="E1947" s="158">
        <v>1</v>
      </c>
      <c r="F1947" s="158">
        <v>5200</v>
      </c>
      <c r="G1947" s="215">
        <v>900</v>
      </c>
      <c r="H1947" s="160" t="s">
        <v>704</v>
      </c>
    </row>
    <row r="1948" spans="1:8">
      <c r="A1948" s="158">
        <v>128</v>
      </c>
      <c r="B1948" s="158" t="s">
        <v>265</v>
      </c>
      <c r="C1948" s="158" t="s">
        <v>266</v>
      </c>
      <c r="D1948" s="158" t="s">
        <v>1034</v>
      </c>
      <c r="E1948" s="158">
        <v>1</v>
      </c>
      <c r="F1948" s="158">
        <v>7100</v>
      </c>
      <c r="G1948" s="215">
        <v>1600</v>
      </c>
      <c r="H1948" s="161" t="s">
        <v>223</v>
      </c>
    </row>
    <row r="1949" spans="1:8">
      <c r="A1949" s="158">
        <v>129</v>
      </c>
      <c r="B1949" s="158" t="s">
        <v>265</v>
      </c>
      <c r="C1949" s="158" t="s">
        <v>266</v>
      </c>
      <c r="D1949" s="158" t="s">
        <v>1531</v>
      </c>
      <c r="E1949" s="158">
        <v>1</v>
      </c>
      <c r="F1949" s="158">
        <v>7100</v>
      </c>
      <c r="G1949" s="215">
        <v>1600</v>
      </c>
      <c r="H1949" s="161" t="s">
        <v>1532</v>
      </c>
    </row>
    <row r="1950" spans="1:8">
      <c r="A1950" s="158">
        <v>130</v>
      </c>
      <c r="B1950" s="158" t="s">
        <v>267</v>
      </c>
      <c r="C1950" s="158" t="s">
        <v>266</v>
      </c>
      <c r="D1950" s="158" t="s">
        <v>1533</v>
      </c>
      <c r="E1950" s="158">
        <v>1</v>
      </c>
      <c r="F1950" s="158">
        <v>5400</v>
      </c>
      <c r="G1950" s="215">
        <v>900</v>
      </c>
      <c r="H1950" s="161" t="s">
        <v>1534</v>
      </c>
    </row>
    <row r="1951" spans="1:8">
      <c r="A1951" s="158">
        <v>131</v>
      </c>
      <c r="B1951" s="158" t="s">
        <v>272</v>
      </c>
      <c r="C1951" s="158" t="s">
        <v>266</v>
      </c>
      <c r="D1951" s="158" t="s">
        <v>1535</v>
      </c>
      <c r="E1951" s="158">
        <v>1</v>
      </c>
      <c r="F1951" s="158">
        <v>3900</v>
      </c>
      <c r="G1951" s="215">
        <v>900</v>
      </c>
      <c r="H1951" s="161" t="s">
        <v>360</v>
      </c>
    </row>
    <row r="1952" spans="1:8">
      <c r="A1952" s="158">
        <v>132</v>
      </c>
      <c r="B1952" s="158" t="s">
        <v>272</v>
      </c>
      <c r="C1952" s="158" t="s">
        <v>266</v>
      </c>
      <c r="D1952" s="158" t="s">
        <v>1536</v>
      </c>
      <c r="E1952" s="158">
        <v>1</v>
      </c>
      <c r="F1952" s="158">
        <v>3900</v>
      </c>
      <c r="G1952" s="215">
        <v>900</v>
      </c>
      <c r="H1952" s="161" t="s">
        <v>1461</v>
      </c>
    </row>
    <row r="1953" spans="1:8">
      <c r="A1953" s="158">
        <v>133</v>
      </c>
      <c r="B1953" s="158" t="s">
        <v>265</v>
      </c>
      <c r="C1953" s="158" t="s">
        <v>266</v>
      </c>
      <c r="D1953" s="157" t="s">
        <v>1537</v>
      </c>
      <c r="E1953" s="157">
        <v>1</v>
      </c>
      <c r="F1953" s="157">
        <v>9400</v>
      </c>
      <c r="G1953" s="215">
        <v>1600</v>
      </c>
      <c r="H1953" s="157" t="s">
        <v>364</v>
      </c>
    </row>
    <row r="1954" spans="1:8">
      <c r="A1954" s="158">
        <v>134</v>
      </c>
      <c r="B1954" s="158" t="s">
        <v>272</v>
      </c>
      <c r="C1954" s="158" t="s">
        <v>266</v>
      </c>
      <c r="D1954" s="158" t="s">
        <v>1538</v>
      </c>
      <c r="E1954" s="158">
        <v>1</v>
      </c>
      <c r="F1954" s="158">
        <v>4000</v>
      </c>
      <c r="G1954" s="215">
        <v>900</v>
      </c>
      <c r="H1954" s="160" t="s">
        <v>1539</v>
      </c>
    </row>
    <row r="1955" spans="1:8">
      <c r="A1955" s="158">
        <v>135</v>
      </c>
      <c r="B1955" s="158" t="s">
        <v>267</v>
      </c>
      <c r="C1955" s="158" t="s">
        <v>266</v>
      </c>
      <c r="D1955" s="158" t="s">
        <v>1540</v>
      </c>
      <c r="E1955" s="158">
        <v>1</v>
      </c>
      <c r="F1955" s="158">
        <v>5200</v>
      </c>
      <c r="G1955" s="215">
        <v>900</v>
      </c>
      <c r="H1955" s="160" t="s">
        <v>1541</v>
      </c>
    </row>
    <row r="1956" spans="1:8">
      <c r="A1956" s="158">
        <v>136</v>
      </c>
      <c r="B1956" s="158" t="s">
        <v>272</v>
      </c>
      <c r="C1956" s="158" t="s">
        <v>266</v>
      </c>
      <c r="D1956" s="158" t="s">
        <v>1542</v>
      </c>
      <c r="E1956" s="158">
        <v>1</v>
      </c>
      <c r="F1956" s="158">
        <v>4200</v>
      </c>
      <c r="G1956" s="215">
        <v>900</v>
      </c>
      <c r="H1956" s="161" t="s">
        <v>1418</v>
      </c>
    </row>
    <row r="1957" spans="1:8">
      <c r="A1957" s="158">
        <v>137</v>
      </c>
      <c r="B1957" s="158" t="s">
        <v>272</v>
      </c>
      <c r="C1957" s="158" t="s">
        <v>266</v>
      </c>
      <c r="D1957" s="158" t="s">
        <v>1543</v>
      </c>
      <c r="E1957" s="158">
        <v>1</v>
      </c>
      <c r="F1957" s="158">
        <v>4000</v>
      </c>
      <c r="G1957" s="215">
        <v>900</v>
      </c>
      <c r="H1957" s="210" t="s">
        <v>519</v>
      </c>
    </row>
    <row r="1958" spans="1:8">
      <c r="A1958" s="158">
        <v>138</v>
      </c>
      <c r="B1958" s="158" t="s">
        <v>272</v>
      </c>
      <c r="C1958" s="158" t="s">
        <v>266</v>
      </c>
      <c r="D1958" s="158" t="s">
        <v>1544</v>
      </c>
      <c r="E1958" s="158">
        <v>1</v>
      </c>
      <c r="F1958" s="158">
        <v>4000</v>
      </c>
      <c r="G1958" s="215">
        <v>900</v>
      </c>
      <c r="H1958" s="210" t="s">
        <v>52</v>
      </c>
    </row>
    <row r="1959" spans="1:8">
      <c r="A1959" s="158">
        <v>139</v>
      </c>
      <c r="B1959" s="158" t="s">
        <v>272</v>
      </c>
      <c r="C1959" s="158" t="s">
        <v>266</v>
      </c>
      <c r="D1959" s="158" t="s">
        <v>1545</v>
      </c>
      <c r="E1959" s="158">
        <v>1</v>
      </c>
      <c r="F1959" s="158">
        <v>4000</v>
      </c>
      <c r="G1959" s="215">
        <v>900</v>
      </c>
      <c r="H1959" s="161" t="s">
        <v>1517</v>
      </c>
    </row>
    <row r="1960" spans="1:8">
      <c r="A1960" s="158">
        <v>140</v>
      </c>
      <c r="B1960" s="158" t="s">
        <v>267</v>
      </c>
      <c r="C1960" s="158" t="s">
        <v>266</v>
      </c>
      <c r="D1960" s="158" t="s">
        <v>1546</v>
      </c>
      <c r="E1960" s="158">
        <v>1</v>
      </c>
      <c r="F1960" s="158">
        <v>5200</v>
      </c>
      <c r="G1960" s="215">
        <v>900</v>
      </c>
      <c r="H1960" s="161" t="s">
        <v>1045</v>
      </c>
    </row>
    <row r="1961" spans="1:8">
      <c r="A1961" s="211" t="s">
        <v>53</v>
      </c>
      <c r="B1961" s="211"/>
      <c r="C1961" s="211"/>
      <c r="D1961" s="211"/>
      <c r="E1961" s="211"/>
      <c r="F1961" s="211"/>
      <c r="G1961" s="211"/>
      <c r="H1961" s="212"/>
    </row>
    <row r="1962" spans="1:8">
      <c r="A1962" s="213" t="s">
        <v>54</v>
      </c>
      <c r="B1962" s="213"/>
      <c r="C1962" s="213"/>
      <c r="D1962" s="213"/>
      <c r="E1962" s="213"/>
      <c r="F1962" s="213"/>
      <c r="G1962" s="213"/>
      <c r="H1962" s="214"/>
    </row>
    <row r="1963" ht="22.5" spans="1:8">
      <c r="A1963" s="164" t="s">
        <v>649</v>
      </c>
      <c r="B1963" s="164"/>
      <c r="C1963" s="164"/>
      <c r="D1963" s="164"/>
      <c r="E1963" s="164"/>
      <c r="F1963" s="164"/>
      <c r="G1963" s="164"/>
      <c r="H1963" s="164"/>
    </row>
    <row r="1964" spans="1:8">
      <c r="A1964" s="200"/>
      <c r="B1964" s="201" t="s">
        <v>1</v>
      </c>
      <c r="C1964" s="201"/>
      <c r="D1964" s="201"/>
      <c r="E1964" s="201"/>
      <c r="F1964" s="201"/>
      <c r="G1964" s="200"/>
      <c r="H1964" s="168"/>
    </row>
    <row r="1965" spans="1:8">
      <c r="A1965" s="202" t="s">
        <v>2</v>
      </c>
      <c r="B1965" s="203" t="s">
        <v>3</v>
      </c>
      <c r="C1965" s="158" t="s">
        <v>4</v>
      </c>
      <c r="D1965" s="158" t="s">
        <v>5</v>
      </c>
      <c r="E1965" s="158" t="s">
        <v>6</v>
      </c>
      <c r="F1965" s="204" t="s">
        <v>7</v>
      </c>
      <c r="G1965" s="204" t="s">
        <v>8</v>
      </c>
      <c r="H1965" s="161" t="s">
        <v>650</v>
      </c>
    </row>
    <row r="1966" spans="1:8">
      <c r="A1966" s="202"/>
      <c r="B1966" s="203"/>
      <c r="C1966" s="158"/>
      <c r="D1966" s="158"/>
      <c r="E1966" s="158"/>
      <c r="F1966" s="205"/>
      <c r="G1966" s="205"/>
      <c r="H1966" s="161"/>
    </row>
    <row r="1967" spans="1:8">
      <c r="A1967" s="202"/>
      <c r="B1967" s="203"/>
      <c r="C1967" s="158"/>
      <c r="D1967" s="158"/>
      <c r="E1967" s="158"/>
      <c r="F1967" s="206"/>
      <c r="G1967" s="206"/>
      <c r="H1967" s="161"/>
    </row>
    <row r="1968" spans="1:8">
      <c r="A1968" s="202"/>
      <c r="B1968" s="160" t="s">
        <v>10</v>
      </c>
      <c r="C1968" s="158"/>
      <c r="D1968" s="158"/>
      <c r="E1968" s="158"/>
      <c r="F1968" s="216"/>
      <c r="G1968" s="206"/>
      <c r="H1968" s="161"/>
    </row>
    <row r="1969" spans="1:8">
      <c r="A1969" s="160"/>
      <c r="B1969" s="133" t="s">
        <v>1464</v>
      </c>
      <c r="C1969" s="160"/>
      <c r="D1969" s="160"/>
      <c r="E1969" s="160"/>
      <c r="F1969" s="160"/>
      <c r="G1969" s="148">
        <f>G1970+G1971+G1972+G1973+G1974+G1975+G1976+G1977+G1978+G1979+G1980+G1981+G1982+G1983+G1984</f>
        <v>14200</v>
      </c>
      <c r="H1969" s="161"/>
    </row>
    <row r="1970" spans="1:8">
      <c r="A1970" s="158">
        <v>141</v>
      </c>
      <c r="B1970" s="158" t="s">
        <v>272</v>
      </c>
      <c r="C1970" s="158" t="s">
        <v>266</v>
      </c>
      <c r="D1970" s="158" t="s">
        <v>1547</v>
      </c>
      <c r="E1970" s="158">
        <v>1</v>
      </c>
      <c r="F1970" s="158">
        <v>4200</v>
      </c>
      <c r="G1970" s="215">
        <v>900</v>
      </c>
      <c r="H1970" s="161" t="s">
        <v>962</v>
      </c>
    </row>
    <row r="1971" spans="1:8">
      <c r="A1971" s="158">
        <v>142</v>
      </c>
      <c r="B1971" s="158" t="s">
        <v>267</v>
      </c>
      <c r="C1971" s="158" t="s">
        <v>266</v>
      </c>
      <c r="D1971" s="158" t="s">
        <v>1548</v>
      </c>
      <c r="E1971" s="158">
        <v>1</v>
      </c>
      <c r="F1971" s="158">
        <v>5400</v>
      </c>
      <c r="G1971" s="215">
        <v>900</v>
      </c>
      <c r="H1971" s="160" t="s">
        <v>175</v>
      </c>
    </row>
    <row r="1972" spans="1:8">
      <c r="A1972" s="158">
        <v>143</v>
      </c>
      <c r="B1972" s="158" t="s">
        <v>272</v>
      </c>
      <c r="C1972" s="158" t="s">
        <v>266</v>
      </c>
      <c r="D1972" s="158" t="s">
        <v>1549</v>
      </c>
      <c r="E1972" s="158">
        <v>1</v>
      </c>
      <c r="F1972" s="158">
        <v>4200</v>
      </c>
      <c r="G1972" s="215">
        <v>900</v>
      </c>
      <c r="H1972" s="161" t="s">
        <v>1038</v>
      </c>
    </row>
    <row r="1973" spans="1:8">
      <c r="A1973" s="158">
        <v>144</v>
      </c>
      <c r="B1973" s="158" t="s">
        <v>267</v>
      </c>
      <c r="C1973" s="158" t="s">
        <v>266</v>
      </c>
      <c r="D1973" s="158" t="s">
        <v>172</v>
      </c>
      <c r="E1973" s="158">
        <v>1</v>
      </c>
      <c r="F1973" s="158">
        <v>5400</v>
      </c>
      <c r="G1973" s="215">
        <v>900</v>
      </c>
      <c r="H1973" s="161" t="s">
        <v>173</v>
      </c>
    </row>
    <row r="1974" spans="1:8">
      <c r="A1974" s="158">
        <v>145</v>
      </c>
      <c r="B1974" s="158" t="s">
        <v>265</v>
      </c>
      <c r="C1974" s="158" t="s">
        <v>266</v>
      </c>
      <c r="D1974" s="158" t="s">
        <v>1550</v>
      </c>
      <c r="E1974" s="158">
        <v>1</v>
      </c>
      <c r="F1974" s="158">
        <v>7000</v>
      </c>
      <c r="G1974" s="215">
        <v>1600</v>
      </c>
      <c r="H1974" s="161" t="s">
        <v>1551</v>
      </c>
    </row>
    <row r="1975" spans="1:8">
      <c r="A1975" s="158">
        <v>146</v>
      </c>
      <c r="B1975" s="158" t="s">
        <v>267</v>
      </c>
      <c r="C1975" s="158" t="s">
        <v>266</v>
      </c>
      <c r="D1975" s="158" t="s">
        <v>1552</v>
      </c>
      <c r="E1975" s="158">
        <v>1</v>
      </c>
      <c r="F1975" s="158">
        <v>5200</v>
      </c>
      <c r="G1975" s="215">
        <v>900</v>
      </c>
      <c r="H1975" s="161" t="s">
        <v>1553</v>
      </c>
    </row>
    <row r="1976" spans="1:8">
      <c r="A1976" s="158">
        <v>147</v>
      </c>
      <c r="B1976" s="158" t="s">
        <v>267</v>
      </c>
      <c r="C1976" s="158" t="s">
        <v>266</v>
      </c>
      <c r="D1976" s="158" t="s">
        <v>844</v>
      </c>
      <c r="E1976" s="158">
        <v>1</v>
      </c>
      <c r="F1976" s="158">
        <v>7900</v>
      </c>
      <c r="G1976" s="215">
        <v>900</v>
      </c>
      <c r="H1976" s="161" t="s">
        <v>488</v>
      </c>
    </row>
    <row r="1977" spans="1:8">
      <c r="A1977" s="158">
        <v>148</v>
      </c>
      <c r="B1977" s="158" t="s">
        <v>267</v>
      </c>
      <c r="C1977" s="158" t="s">
        <v>266</v>
      </c>
      <c r="D1977" s="157" t="s">
        <v>1554</v>
      </c>
      <c r="E1977" s="157">
        <v>1</v>
      </c>
      <c r="F1977" s="157">
        <v>5200</v>
      </c>
      <c r="G1977" s="215">
        <v>900</v>
      </c>
      <c r="H1977" s="157" t="s">
        <v>943</v>
      </c>
    </row>
    <row r="1978" spans="1:8">
      <c r="A1978" s="158">
        <v>149</v>
      </c>
      <c r="B1978" s="158" t="s">
        <v>267</v>
      </c>
      <c r="C1978" s="158" t="s">
        <v>266</v>
      </c>
      <c r="D1978" s="158" t="s">
        <v>860</v>
      </c>
      <c r="E1978" s="158">
        <v>1</v>
      </c>
      <c r="F1978" s="158">
        <v>5900</v>
      </c>
      <c r="G1978" s="215">
        <v>900</v>
      </c>
      <c r="H1978" s="160" t="s">
        <v>861</v>
      </c>
    </row>
    <row r="1979" spans="1:8">
      <c r="A1979" s="158">
        <v>150</v>
      </c>
      <c r="B1979" s="158" t="s">
        <v>272</v>
      </c>
      <c r="C1979" s="158" t="s">
        <v>266</v>
      </c>
      <c r="D1979" s="158" t="s">
        <v>1555</v>
      </c>
      <c r="E1979" s="158">
        <v>1</v>
      </c>
      <c r="F1979" s="158">
        <v>4200</v>
      </c>
      <c r="G1979" s="215">
        <v>900</v>
      </c>
      <c r="H1979" s="161" t="s">
        <v>962</v>
      </c>
    </row>
    <row r="1980" spans="1:8">
      <c r="A1980" s="158">
        <v>151</v>
      </c>
      <c r="B1980" s="158" t="s">
        <v>267</v>
      </c>
      <c r="C1980" s="158" t="s">
        <v>266</v>
      </c>
      <c r="D1980" s="158" t="s">
        <v>913</v>
      </c>
      <c r="E1980" s="158">
        <v>1</v>
      </c>
      <c r="F1980" s="158">
        <v>7900</v>
      </c>
      <c r="G1980" s="215">
        <v>900</v>
      </c>
      <c r="H1980" s="161" t="s">
        <v>912</v>
      </c>
    </row>
    <row r="1981" spans="1:8">
      <c r="A1981" s="158">
        <v>152</v>
      </c>
      <c r="B1981" s="158" t="s">
        <v>272</v>
      </c>
      <c r="C1981" s="158" t="s">
        <v>266</v>
      </c>
      <c r="D1981" s="158" t="s">
        <v>1556</v>
      </c>
      <c r="E1981" s="158">
        <v>1</v>
      </c>
      <c r="F1981" s="158">
        <v>4000</v>
      </c>
      <c r="G1981" s="215">
        <v>900</v>
      </c>
      <c r="H1981" s="210" t="s">
        <v>192</v>
      </c>
    </row>
    <row r="1982" spans="1:8">
      <c r="A1982" s="158">
        <v>153</v>
      </c>
      <c r="B1982" s="158" t="s">
        <v>267</v>
      </c>
      <c r="C1982" s="158" t="s">
        <v>266</v>
      </c>
      <c r="D1982" s="158" t="s">
        <v>996</v>
      </c>
      <c r="E1982" s="158">
        <v>1</v>
      </c>
      <c r="F1982" s="158">
        <v>5200</v>
      </c>
      <c r="G1982" s="215">
        <v>900</v>
      </c>
      <c r="H1982" s="210" t="s">
        <v>607</v>
      </c>
    </row>
    <row r="1983" spans="1:8">
      <c r="A1983" s="158">
        <v>154</v>
      </c>
      <c r="B1983" s="158" t="s">
        <v>267</v>
      </c>
      <c r="C1983" s="158" t="s">
        <v>266</v>
      </c>
      <c r="D1983" s="158" t="s">
        <v>533</v>
      </c>
      <c r="E1983" s="158">
        <v>1</v>
      </c>
      <c r="F1983" s="158">
        <v>4900</v>
      </c>
      <c r="G1983" s="215">
        <v>900</v>
      </c>
      <c r="H1983" s="161" t="s">
        <v>118</v>
      </c>
    </row>
    <row r="1984" spans="1:8">
      <c r="A1984" s="158">
        <v>155</v>
      </c>
      <c r="B1984" s="158" t="s">
        <v>267</v>
      </c>
      <c r="C1984" s="158" t="s">
        <v>266</v>
      </c>
      <c r="D1984" s="158" t="s">
        <v>1557</v>
      </c>
      <c r="E1984" s="158">
        <v>1</v>
      </c>
      <c r="F1984" s="158">
        <v>5200</v>
      </c>
      <c r="G1984" s="215">
        <v>900</v>
      </c>
      <c r="H1984" s="161" t="s">
        <v>706</v>
      </c>
    </row>
    <row r="1985" spans="1:8">
      <c r="A1985" s="211" t="s">
        <v>53</v>
      </c>
      <c r="B1985" s="211"/>
      <c r="C1985" s="211"/>
      <c r="D1985" s="211"/>
      <c r="E1985" s="211"/>
      <c r="F1985" s="211"/>
      <c r="G1985" s="211"/>
      <c r="H1985" s="212"/>
    </row>
    <row r="1986" spans="1:8">
      <c r="A1986" s="213" t="s">
        <v>54</v>
      </c>
      <c r="B1986" s="213"/>
      <c r="C1986" s="213"/>
      <c r="D1986" s="213"/>
      <c r="E1986" s="213"/>
      <c r="F1986" s="213"/>
      <c r="G1986" s="213"/>
      <c r="H1986" s="214"/>
    </row>
    <row r="1987" ht="22.5" spans="1:8">
      <c r="A1987" s="164" t="s">
        <v>649</v>
      </c>
      <c r="B1987" s="164"/>
      <c r="C1987" s="164"/>
      <c r="D1987" s="164"/>
      <c r="E1987" s="164"/>
      <c r="F1987" s="164"/>
      <c r="G1987" s="164"/>
      <c r="H1987" s="164"/>
    </row>
    <row r="1988" spans="1:8">
      <c r="A1988" s="200"/>
      <c r="B1988" s="201" t="s">
        <v>1</v>
      </c>
      <c r="C1988" s="201"/>
      <c r="D1988" s="201"/>
      <c r="E1988" s="201"/>
      <c r="F1988" s="201"/>
      <c r="G1988" s="200"/>
      <c r="H1988" s="168"/>
    </row>
    <row r="1989" spans="1:8">
      <c r="A1989" s="202" t="s">
        <v>2</v>
      </c>
      <c r="B1989" s="203" t="s">
        <v>3</v>
      </c>
      <c r="C1989" s="158" t="s">
        <v>4</v>
      </c>
      <c r="D1989" s="158" t="s">
        <v>5</v>
      </c>
      <c r="E1989" s="158" t="s">
        <v>6</v>
      </c>
      <c r="F1989" s="204" t="s">
        <v>7</v>
      </c>
      <c r="G1989" s="204" t="s">
        <v>8</v>
      </c>
      <c r="H1989" s="161" t="s">
        <v>650</v>
      </c>
    </row>
    <row r="1990" spans="1:8">
      <c r="A1990" s="202"/>
      <c r="B1990" s="203"/>
      <c r="C1990" s="158"/>
      <c r="D1990" s="158"/>
      <c r="E1990" s="158"/>
      <c r="F1990" s="205"/>
      <c r="G1990" s="205"/>
      <c r="H1990" s="161"/>
    </row>
    <row r="1991" spans="1:8">
      <c r="A1991" s="202"/>
      <c r="B1991" s="203"/>
      <c r="C1991" s="158"/>
      <c r="D1991" s="158"/>
      <c r="E1991" s="158"/>
      <c r="F1991" s="206"/>
      <c r="G1991" s="206"/>
      <c r="H1991" s="161"/>
    </row>
    <row r="1992" spans="1:8">
      <c r="A1992" s="202"/>
      <c r="B1992" s="160" t="s">
        <v>10</v>
      </c>
      <c r="C1992" s="158"/>
      <c r="D1992" s="158"/>
      <c r="E1992" s="158"/>
      <c r="F1992" s="216"/>
      <c r="G1992" s="206"/>
      <c r="H1992" s="161"/>
    </row>
    <row r="1993" spans="1:8">
      <c r="A1993" s="160"/>
      <c r="B1993" s="133" t="s">
        <v>1464</v>
      </c>
      <c r="C1993" s="160"/>
      <c r="D1993" s="160"/>
      <c r="E1993" s="160"/>
      <c r="F1993" s="160"/>
      <c r="G1993" s="148">
        <f>G1994+G1995+G1996+G1997+G1998+G1999+G2000+G2001+G2002+G2003+G2004+G2005+G2006+G2007+G2008</f>
        <v>14900</v>
      </c>
      <c r="H1993" s="161"/>
    </row>
    <row r="1994" spans="1:8">
      <c r="A1994" s="158">
        <v>156</v>
      </c>
      <c r="B1994" s="158" t="s">
        <v>267</v>
      </c>
      <c r="C1994" s="158" t="s">
        <v>266</v>
      </c>
      <c r="D1994" s="158" t="s">
        <v>815</v>
      </c>
      <c r="E1994" s="158">
        <v>1</v>
      </c>
      <c r="F1994" s="158">
        <v>5200</v>
      </c>
      <c r="G1994" s="215">
        <v>900</v>
      </c>
      <c r="H1994" s="161" t="s">
        <v>816</v>
      </c>
    </row>
    <row r="1995" spans="1:8">
      <c r="A1995" s="158">
        <v>157</v>
      </c>
      <c r="B1995" s="158" t="s">
        <v>265</v>
      </c>
      <c r="C1995" s="158" t="s">
        <v>266</v>
      </c>
      <c r="D1995" s="158" t="s">
        <v>1558</v>
      </c>
      <c r="E1995" s="158">
        <v>1</v>
      </c>
      <c r="F1995" s="158">
        <v>9600</v>
      </c>
      <c r="G1995" s="215">
        <v>1600</v>
      </c>
      <c r="H1995" s="160" t="s">
        <v>488</v>
      </c>
    </row>
    <row r="1996" spans="1:8">
      <c r="A1996" s="158">
        <v>158</v>
      </c>
      <c r="B1996" s="158" t="s">
        <v>272</v>
      </c>
      <c r="C1996" s="158" t="s">
        <v>266</v>
      </c>
      <c r="D1996" s="158" t="s">
        <v>1559</v>
      </c>
      <c r="E1996" s="158">
        <v>1</v>
      </c>
      <c r="F1996" s="158">
        <v>4100</v>
      </c>
      <c r="G1996" s="215">
        <v>900</v>
      </c>
      <c r="H1996" s="161" t="s">
        <v>227</v>
      </c>
    </row>
    <row r="1997" spans="1:8">
      <c r="A1997" s="158">
        <v>159</v>
      </c>
      <c r="B1997" s="158" t="s">
        <v>267</v>
      </c>
      <c r="C1997" s="158" t="s">
        <v>266</v>
      </c>
      <c r="D1997" s="158" t="s">
        <v>1560</v>
      </c>
      <c r="E1997" s="158">
        <v>1</v>
      </c>
      <c r="F1997" s="158">
        <v>5000</v>
      </c>
      <c r="G1997" s="215">
        <v>900</v>
      </c>
      <c r="H1997" s="161" t="s">
        <v>619</v>
      </c>
    </row>
    <row r="1998" spans="1:8">
      <c r="A1998" s="158">
        <v>160</v>
      </c>
      <c r="B1998" s="158" t="s">
        <v>272</v>
      </c>
      <c r="C1998" s="158" t="s">
        <v>266</v>
      </c>
      <c r="D1998" s="158" t="s">
        <v>1561</v>
      </c>
      <c r="E1998" s="158">
        <v>1</v>
      </c>
      <c r="F1998" s="158">
        <v>4200</v>
      </c>
      <c r="G1998" s="215">
        <v>900</v>
      </c>
      <c r="H1998" s="161" t="s">
        <v>1406</v>
      </c>
    </row>
    <row r="1999" spans="1:8">
      <c r="A1999" s="158">
        <v>161</v>
      </c>
      <c r="B1999" s="158" t="s">
        <v>267</v>
      </c>
      <c r="C1999" s="158" t="s">
        <v>266</v>
      </c>
      <c r="D1999" s="158" t="s">
        <v>777</v>
      </c>
      <c r="E1999" s="158">
        <v>1</v>
      </c>
      <c r="F1999" s="158">
        <v>5400</v>
      </c>
      <c r="G1999" s="215">
        <v>900</v>
      </c>
      <c r="H1999" s="161" t="s">
        <v>360</v>
      </c>
    </row>
    <row r="2000" spans="1:8">
      <c r="A2000" s="217">
        <v>162</v>
      </c>
      <c r="B2000" s="217" t="s">
        <v>1562</v>
      </c>
      <c r="C2000" s="217" t="s">
        <v>1466</v>
      </c>
      <c r="D2000" s="217" t="s">
        <v>165</v>
      </c>
      <c r="E2000" s="217">
        <v>1</v>
      </c>
      <c r="F2000" s="217">
        <v>3500</v>
      </c>
      <c r="G2000" s="159">
        <v>900</v>
      </c>
      <c r="H2000" s="288" t="s">
        <v>247</v>
      </c>
    </row>
    <row r="2001" spans="1:8">
      <c r="A2001" s="158">
        <v>163</v>
      </c>
      <c r="B2001" s="158" t="s">
        <v>272</v>
      </c>
      <c r="C2001" s="158" t="s">
        <v>266</v>
      </c>
      <c r="D2001" s="157" t="s">
        <v>1563</v>
      </c>
      <c r="E2001" s="157">
        <v>1</v>
      </c>
      <c r="F2001" s="157">
        <v>4100</v>
      </c>
      <c r="G2001" s="215">
        <v>900</v>
      </c>
      <c r="H2001" s="157" t="s">
        <v>1045</v>
      </c>
    </row>
    <row r="2002" spans="1:8">
      <c r="A2002" s="158">
        <v>164</v>
      </c>
      <c r="B2002" s="158" t="s">
        <v>272</v>
      </c>
      <c r="C2002" s="158" t="s">
        <v>266</v>
      </c>
      <c r="D2002" s="158" t="s">
        <v>1564</v>
      </c>
      <c r="E2002" s="158">
        <v>1</v>
      </c>
      <c r="F2002" s="158">
        <v>4000</v>
      </c>
      <c r="G2002" s="215">
        <v>900</v>
      </c>
      <c r="H2002" s="160" t="s">
        <v>733</v>
      </c>
    </row>
    <row r="2003" spans="1:8">
      <c r="A2003" s="158">
        <v>165</v>
      </c>
      <c r="B2003" s="158" t="s">
        <v>272</v>
      </c>
      <c r="C2003" s="158" t="s">
        <v>266</v>
      </c>
      <c r="D2003" s="158" t="s">
        <v>1565</v>
      </c>
      <c r="E2003" s="158">
        <v>1</v>
      </c>
      <c r="F2003" s="158">
        <v>3900</v>
      </c>
      <c r="G2003" s="215">
        <v>900</v>
      </c>
      <c r="H2003" s="160" t="s">
        <v>1118</v>
      </c>
    </row>
    <row r="2004" spans="1:8">
      <c r="A2004" s="158">
        <v>166</v>
      </c>
      <c r="B2004" s="158" t="s">
        <v>272</v>
      </c>
      <c r="C2004" s="158" t="s">
        <v>266</v>
      </c>
      <c r="D2004" s="158" t="s">
        <v>1566</v>
      </c>
      <c r="E2004" s="158">
        <v>1</v>
      </c>
      <c r="F2004" s="158">
        <v>4000</v>
      </c>
      <c r="G2004" s="215">
        <v>900</v>
      </c>
      <c r="H2004" s="161" t="s">
        <v>460</v>
      </c>
    </row>
    <row r="2005" spans="1:8">
      <c r="A2005" s="158">
        <v>167</v>
      </c>
      <c r="B2005" s="158" t="s">
        <v>272</v>
      </c>
      <c r="C2005" s="158" t="s">
        <v>266</v>
      </c>
      <c r="D2005" s="158" t="s">
        <v>1567</v>
      </c>
      <c r="E2005" s="158">
        <v>1</v>
      </c>
      <c r="F2005" s="158">
        <v>3900</v>
      </c>
      <c r="G2005" s="215">
        <v>900</v>
      </c>
      <c r="H2005" s="210" t="s">
        <v>1568</v>
      </c>
    </row>
    <row r="2006" spans="1:8">
      <c r="A2006" s="158">
        <v>168</v>
      </c>
      <c r="B2006" s="158" t="s">
        <v>267</v>
      </c>
      <c r="C2006" s="158" t="s">
        <v>266</v>
      </c>
      <c r="D2006" s="158" t="s">
        <v>1569</v>
      </c>
      <c r="E2006" s="158">
        <v>1</v>
      </c>
      <c r="F2006" s="158">
        <v>5300</v>
      </c>
      <c r="G2006" s="215">
        <v>900</v>
      </c>
      <c r="H2006" s="210" t="s">
        <v>1022</v>
      </c>
    </row>
    <row r="2007" spans="1:8">
      <c r="A2007" s="158">
        <v>169</v>
      </c>
      <c r="B2007" s="158" t="s">
        <v>272</v>
      </c>
      <c r="C2007" s="158" t="s">
        <v>266</v>
      </c>
      <c r="D2007" s="158" t="s">
        <v>1570</v>
      </c>
      <c r="E2007" s="158">
        <v>1</v>
      </c>
      <c r="F2007" s="158">
        <v>4000</v>
      </c>
      <c r="G2007" s="215">
        <v>900</v>
      </c>
      <c r="H2007" s="161" t="s">
        <v>460</v>
      </c>
    </row>
    <row r="2008" spans="1:8">
      <c r="A2008" s="158">
        <v>170</v>
      </c>
      <c r="B2008" s="158" t="s">
        <v>265</v>
      </c>
      <c r="C2008" s="158" t="s">
        <v>266</v>
      </c>
      <c r="D2008" s="158" t="s">
        <v>1571</v>
      </c>
      <c r="E2008" s="158">
        <v>1</v>
      </c>
      <c r="F2008" s="158">
        <v>9600</v>
      </c>
      <c r="G2008" s="215">
        <v>1600</v>
      </c>
      <c r="H2008" s="161" t="s">
        <v>1572</v>
      </c>
    </row>
    <row r="2009" spans="1:8">
      <c r="A2009" s="211" t="s">
        <v>53</v>
      </c>
      <c r="B2009" s="211"/>
      <c r="C2009" s="211"/>
      <c r="D2009" s="211"/>
      <c r="E2009" s="211"/>
      <c r="F2009" s="211"/>
      <c r="G2009" s="211"/>
      <c r="H2009" s="212"/>
    </row>
    <row r="2010" spans="1:8">
      <c r="A2010" s="213" t="s">
        <v>54</v>
      </c>
      <c r="B2010" s="213"/>
      <c r="C2010" s="213"/>
      <c r="D2010" s="213"/>
      <c r="E2010" s="213"/>
      <c r="F2010" s="213"/>
      <c r="G2010" s="213"/>
      <c r="H2010" s="214"/>
    </row>
    <row r="2011" ht="22.5" spans="1:8">
      <c r="A2011" s="164" t="s">
        <v>649</v>
      </c>
      <c r="B2011" s="164"/>
      <c r="C2011" s="164"/>
      <c r="D2011" s="164"/>
      <c r="E2011" s="164"/>
      <c r="F2011" s="164"/>
      <c r="G2011" s="164"/>
      <c r="H2011" s="164"/>
    </row>
    <row r="2012" spans="1:8">
      <c r="A2012" s="200"/>
      <c r="B2012" s="201" t="s">
        <v>1</v>
      </c>
      <c r="C2012" s="201"/>
      <c r="D2012" s="201"/>
      <c r="E2012" s="201"/>
      <c r="F2012" s="201"/>
      <c r="G2012" s="200"/>
      <c r="H2012" s="168"/>
    </row>
    <row r="2013" spans="1:8">
      <c r="A2013" s="202" t="s">
        <v>2</v>
      </c>
      <c r="B2013" s="203" t="s">
        <v>3</v>
      </c>
      <c r="C2013" s="158" t="s">
        <v>4</v>
      </c>
      <c r="D2013" s="158" t="s">
        <v>5</v>
      </c>
      <c r="E2013" s="158" t="s">
        <v>6</v>
      </c>
      <c r="F2013" s="204" t="s">
        <v>7</v>
      </c>
      <c r="G2013" s="204" t="s">
        <v>8</v>
      </c>
      <c r="H2013" s="161" t="s">
        <v>650</v>
      </c>
    </row>
    <row r="2014" spans="1:8">
      <c r="A2014" s="202"/>
      <c r="B2014" s="203"/>
      <c r="C2014" s="158"/>
      <c r="D2014" s="158"/>
      <c r="E2014" s="158"/>
      <c r="F2014" s="205"/>
      <c r="G2014" s="205"/>
      <c r="H2014" s="161"/>
    </row>
    <row r="2015" spans="1:8">
      <c r="A2015" s="202"/>
      <c r="B2015" s="203"/>
      <c r="C2015" s="158"/>
      <c r="D2015" s="158"/>
      <c r="E2015" s="158"/>
      <c r="F2015" s="206"/>
      <c r="G2015" s="206"/>
      <c r="H2015" s="161"/>
    </row>
    <row r="2016" spans="1:8">
      <c r="A2016" s="202"/>
      <c r="B2016" s="160" t="s">
        <v>10</v>
      </c>
      <c r="C2016" s="158"/>
      <c r="D2016" s="158"/>
      <c r="E2016" s="158"/>
      <c r="F2016" s="216"/>
      <c r="G2016" s="206"/>
      <c r="H2016" s="161"/>
    </row>
    <row r="2017" spans="1:8">
      <c r="A2017" s="160"/>
      <c r="B2017" s="133" t="s">
        <v>1464</v>
      </c>
      <c r="C2017" s="160"/>
      <c r="D2017" s="160"/>
      <c r="E2017" s="160"/>
      <c r="F2017" s="160"/>
      <c r="G2017" s="148">
        <f>G2018+G2019+G2020+G2021+G2022+G2023+G2024+G2025+G2026+G2027+G2028+G2029+G2030+G2031+G2032</f>
        <v>17800</v>
      </c>
      <c r="H2017" s="161"/>
    </row>
    <row r="2018" spans="1:8">
      <c r="A2018" s="158">
        <v>171</v>
      </c>
      <c r="B2018" s="158" t="s">
        <v>272</v>
      </c>
      <c r="C2018" s="158" t="s">
        <v>266</v>
      </c>
      <c r="D2018" s="158" t="s">
        <v>1573</v>
      </c>
      <c r="E2018" s="158">
        <v>1</v>
      </c>
      <c r="F2018" s="158">
        <v>4100</v>
      </c>
      <c r="G2018" s="215">
        <v>900</v>
      </c>
      <c r="H2018" s="161" t="s">
        <v>1574</v>
      </c>
    </row>
    <row r="2019" spans="1:8">
      <c r="A2019" s="158">
        <v>172</v>
      </c>
      <c r="B2019" s="158" t="s">
        <v>265</v>
      </c>
      <c r="C2019" s="158" t="s">
        <v>266</v>
      </c>
      <c r="D2019" s="158" t="s">
        <v>1000</v>
      </c>
      <c r="E2019" s="158">
        <v>1</v>
      </c>
      <c r="F2019" s="158">
        <v>7100</v>
      </c>
      <c r="G2019" s="215">
        <v>1600</v>
      </c>
      <c r="H2019" s="160" t="s">
        <v>171</v>
      </c>
    </row>
    <row r="2020" spans="1:8">
      <c r="A2020" s="158">
        <v>176</v>
      </c>
      <c r="B2020" s="158" t="s">
        <v>1575</v>
      </c>
      <c r="C2020" s="158" t="s">
        <v>1466</v>
      </c>
      <c r="D2020" s="158" t="s">
        <v>1576</v>
      </c>
      <c r="E2020" s="158">
        <v>1</v>
      </c>
      <c r="F2020" s="158">
        <v>7500</v>
      </c>
      <c r="G2020" s="215">
        <v>2200</v>
      </c>
      <c r="H2020" s="161" t="s">
        <v>1577</v>
      </c>
    </row>
    <row r="2021" spans="1:8">
      <c r="A2021" s="217">
        <v>177</v>
      </c>
      <c r="B2021" s="217" t="s">
        <v>1578</v>
      </c>
      <c r="C2021" s="217" t="s">
        <v>329</v>
      </c>
      <c r="D2021" s="217" t="s">
        <v>1579</v>
      </c>
      <c r="E2021" s="217">
        <v>1</v>
      </c>
      <c r="F2021" s="217">
        <v>3000</v>
      </c>
      <c r="G2021" s="159">
        <v>900</v>
      </c>
      <c r="H2021" s="289" t="s">
        <v>1580</v>
      </c>
    </row>
    <row r="2022" spans="1:8">
      <c r="A2022" s="217">
        <v>178</v>
      </c>
      <c r="B2022" s="217" t="s">
        <v>1562</v>
      </c>
      <c r="C2022" s="217" t="s">
        <v>1466</v>
      </c>
      <c r="D2022" s="159" t="s">
        <v>1581</v>
      </c>
      <c r="E2022" s="159">
        <v>1</v>
      </c>
      <c r="F2022" s="159">
        <v>3500</v>
      </c>
      <c r="G2022" s="159">
        <v>900</v>
      </c>
      <c r="H2022" s="159" t="s">
        <v>1187</v>
      </c>
    </row>
    <row r="2023" spans="1:8">
      <c r="A2023" s="217">
        <v>179</v>
      </c>
      <c r="B2023" s="217" t="s">
        <v>1582</v>
      </c>
      <c r="C2023" s="217" t="s">
        <v>1466</v>
      </c>
      <c r="D2023" s="217" t="s">
        <v>1583</v>
      </c>
      <c r="E2023" s="217">
        <v>1</v>
      </c>
      <c r="F2023" s="217">
        <v>4500</v>
      </c>
      <c r="G2023" s="290">
        <v>1200</v>
      </c>
      <c r="H2023" s="288" t="s">
        <v>710</v>
      </c>
    </row>
    <row r="2024" spans="1:8">
      <c r="A2024" s="217">
        <v>180</v>
      </c>
      <c r="B2024" s="217" t="s">
        <v>1562</v>
      </c>
      <c r="C2024" s="217" t="s">
        <v>1466</v>
      </c>
      <c r="D2024" s="217" t="s">
        <v>1584</v>
      </c>
      <c r="E2024" s="217">
        <v>1</v>
      </c>
      <c r="F2024" s="217">
        <v>3500</v>
      </c>
      <c r="G2024" s="159">
        <v>900</v>
      </c>
      <c r="H2024" s="288" t="s">
        <v>351</v>
      </c>
    </row>
    <row r="2025" spans="1:8">
      <c r="A2025" s="217">
        <v>181</v>
      </c>
      <c r="B2025" s="217" t="s">
        <v>272</v>
      </c>
      <c r="C2025" s="217" t="s">
        <v>266</v>
      </c>
      <c r="D2025" s="217" t="s">
        <v>1585</v>
      </c>
      <c r="E2025" s="217">
        <v>1</v>
      </c>
      <c r="F2025" s="217">
        <v>4000</v>
      </c>
      <c r="G2025" s="290">
        <v>900</v>
      </c>
      <c r="H2025" s="289" t="s">
        <v>1068</v>
      </c>
    </row>
    <row r="2026" spans="1:8">
      <c r="A2026" s="217">
        <v>182</v>
      </c>
      <c r="B2026" s="217" t="s">
        <v>328</v>
      </c>
      <c r="C2026" s="217" t="s">
        <v>329</v>
      </c>
      <c r="D2026" s="217" t="s">
        <v>1012</v>
      </c>
      <c r="E2026" s="217">
        <v>1</v>
      </c>
      <c r="F2026" s="217">
        <v>4100</v>
      </c>
      <c r="G2026" s="159">
        <v>900</v>
      </c>
      <c r="H2026" s="291" t="s">
        <v>1013</v>
      </c>
    </row>
    <row r="2027" spans="1:8">
      <c r="A2027" s="217">
        <v>183</v>
      </c>
      <c r="B2027" s="217" t="s">
        <v>1586</v>
      </c>
      <c r="C2027" s="217" t="s">
        <v>329</v>
      </c>
      <c r="D2027" s="217" t="s">
        <v>1587</v>
      </c>
      <c r="E2027" s="217">
        <v>1</v>
      </c>
      <c r="F2027" s="217">
        <v>5500</v>
      </c>
      <c r="G2027" s="159">
        <v>1600</v>
      </c>
      <c r="H2027" s="291" t="s">
        <v>327</v>
      </c>
    </row>
    <row r="2028" spans="1:8">
      <c r="A2028" s="158">
        <v>184</v>
      </c>
      <c r="B2028" s="158" t="s">
        <v>1575</v>
      </c>
      <c r="C2028" s="158" t="s">
        <v>1466</v>
      </c>
      <c r="D2028" s="158" t="s">
        <v>1588</v>
      </c>
      <c r="E2028" s="158">
        <v>1</v>
      </c>
      <c r="F2028" s="158">
        <v>7500</v>
      </c>
      <c r="G2028" s="215">
        <v>2200</v>
      </c>
      <c r="H2028" s="161" t="s">
        <v>192</v>
      </c>
    </row>
    <row r="2029" spans="1:8">
      <c r="A2029" s="158">
        <v>185</v>
      </c>
      <c r="B2029" s="158" t="s">
        <v>328</v>
      </c>
      <c r="C2029" s="158" t="s">
        <v>329</v>
      </c>
      <c r="D2029" s="158" t="s">
        <v>1030</v>
      </c>
      <c r="E2029" s="158">
        <v>1</v>
      </c>
      <c r="F2029" s="158">
        <v>3500</v>
      </c>
      <c r="G2029" s="157">
        <v>900</v>
      </c>
      <c r="H2029" s="292" t="s">
        <v>1589</v>
      </c>
    </row>
    <row r="2030" spans="1:8">
      <c r="A2030" s="158">
        <v>186</v>
      </c>
      <c r="B2030" s="158" t="s">
        <v>328</v>
      </c>
      <c r="C2030" s="158" t="s">
        <v>329</v>
      </c>
      <c r="D2030" s="158" t="s">
        <v>180</v>
      </c>
      <c r="E2030" s="158">
        <v>1</v>
      </c>
      <c r="F2030" s="158">
        <v>3500</v>
      </c>
      <c r="G2030" s="157">
        <v>900</v>
      </c>
      <c r="H2030" s="161" t="s">
        <v>780</v>
      </c>
    </row>
    <row r="2031" spans="1:8">
      <c r="A2031" s="158">
        <v>187</v>
      </c>
      <c r="B2031" s="158" t="s">
        <v>328</v>
      </c>
      <c r="C2031" s="158" t="s">
        <v>329</v>
      </c>
      <c r="D2031" s="158" t="s">
        <v>763</v>
      </c>
      <c r="E2031" s="158">
        <v>1</v>
      </c>
      <c r="F2031" s="158">
        <v>3500</v>
      </c>
      <c r="G2031" s="157">
        <v>900</v>
      </c>
      <c r="H2031" s="160" t="s">
        <v>764</v>
      </c>
    </row>
    <row r="2032" spans="1:8">
      <c r="A2032" s="158">
        <v>188</v>
      </c>
      <c r="B2032" s="158" t="s">
        <v>334</v>
      </c>
      <c r="C2032" s="158" t="s">
        <v>329</v>
      </c>
      <c r="D2032" s="158" t="s">
        <v>176</v>
      </c>
      <c r="E2032" s="158">
        <v>1</v>
      </c>
      <c r="F2032" s="158">
        <v>3000</v>
      </c>
      <c r="G2032" s="157">
        <v>900</v>
      </c>
      <c r="H2032" s="161" t="s">
        <v>891</v>
      </c>
    </row>
    <row r="2033" spans="1:8">
      <c r="A2033" s="211" t="s">
        <v>53</v>
      </c>
      <c r="B2033" s="211"/>
      <c r="C2033" s="211"/>
      <c r="D2033" s="211"/>
      <c r="E2033" s="211"/>
      <c r="F2033" s="211"/>
      <c r="G2033" s="211"/>
      <c r="H2033" s="212"/>
    </row>
    <row r="2034" spans="1:8">
      <c r="A2034" s="213" t="s">
        <v>54</v>
      </c>
      <c r="B2034" s="213"/>
      <c r="C2034" s="213"/>
      <c r="D2034" s="213"/>
      <c r="E2034" s="213"/>
      <c r="F2034" s="213"/>
      <c r="G2034" s="213"/>
      <c r="H2034" s="214"/>
    </row>
    <row r="2035" ht="22.5" spans="1:8">
      <c r="A2035" s="164" t="s">
        <v>649</v>
      </c>
      <c r="B2035" s="164"/>
      <c r="C2035" s="164"/>
      <c r="D2035" s="164"/>
      <c r="E2035" s="164"/>
      <c r="F2035" s="164"/>
      <c r="G2035" s="164"/>
      <c r="H2035" s="164"/>
    </row>
    <row r="2036" spans="1:8">
      <c r="A2036" s="200"/>
      <c r="B2036" s="201" t="s">
        <v>1</v>
      </c>
      <c r="C2036" s="201"/>
      <c r="D2036" s="201"/>
      <c r="E2036" s="201"/>
      <c r="F2036" s="201"/>
      <c r="G2036" s="200"/>
      <c r="H2036" s="168"/>
    </row>
    <row r="2037" spans="1:8">
      <c r="A2037" s="202" t="s">
        <v>2</v>
      </c>
      <c r="B2037" s="203" t="s">
        <v>3</v>
      </c>
      <c r="C2037" s="158" t="s">
        <v>4</v>
      </c>
      <c r="D2037" s="158" t="s">
        <v>5</v>
      </c>
      <c r="E2037" s="158" t="s">
        <v>6</v>
      </c>
      <c r="F2037" s="204" t="s">
        <v>7</v>
      </c>
      <c r="G2037" s="204" t="s">
        <v>8</v>
      </c>
      <c r="H2037" s="161" t="s">
        <v>650</v>
      </c>
    </row>
    <row r="2038" spans="1:8">
      <c r="A2038" s="202"/>
      <c r="B2038" s="203"/>
      <c r="C2038" s="158"/>
      <c r="D2038" s="158"/>
      <c r="E2038" s="158"/>
      <c r="F2038" s="205"/>
      <c r="G2038" s="205"/>
      <c r="H2038" s="161"/>
    </row>
    <row r="2039" spans="1:8">
      <c r="A2039" s="202"/>
      <c r="B2039" s="203"/>
      <c r="C2039" s="158"/>
      <c r="D2039" s="158"/>
      <c r="E2039" s="158"/>
      <c r="F2039" s="206"/>
      <c r="G2039" s="206"/>
      <c r="H2039" s="161"/>
    </row>
    <row r="2040" spans="1:8">
      <c r="A2040" s="202"/>
      <c r="B2040" s="160" t="s">
        <v>10</v>
      </c>
      <c r="C2040" s="158"/>
      <c r="D2040" s="158"/>
      <c r="E2040" s="158"/>
      <c r="F2040" s="216"/>
      <c r="G2040" s="206"/>
      <c r="H2040" s="161"/>
    </row>
    <row r="2041" spans="1:8">
      <c r="A2041" s="160"/>
      <c r="B2041" s="133" t="s">
        <v>1464</v>
      </c>
      <c r="C2041" s="160"/>
      <c r="D2041" s="160"/>
      <c r="E2041" s="160"/>
      <c r="F2041" s="160"/>
      <c r="G2041" s="148">
        <f>G2042+G2043+G2044+G2045+G2046+G2047+G2048+G2049+G2050+G2051+G2052+G2053+G2054+G2055+G2056</f>
        <v>11360</v>
      </c>
      <c r="H2041" s="161"/>
    </row>
    <row r="2042" spans="1:8">
      <c r="A2042" s="158">
        <v>189</v>
      </c>
      <c r="B2042" s="158" t="s">
        <v>334</v>
      </c>
      <c r="C2042" s="158" t="s">
        <v>329</v>
      </c>
      <c r="D2042" s="158" t="s">
        <v>146</v>
      </c>
      <c r="E2042" s="158">
        <v>1</v>
      </c>
      <c r="F2042" s="158">
        <v>3000</v>
      </c>
      <c r="G2042" s="157">
        <v>900</v>
      </c>
      <c r="H2042" s="161" t="s">
        <v>1126</v>
      </c>
    </row>
    <row r="2043" spans="1:8">
      <c r="A2043" s="158">
        <v>190</v>
      </c>
      <c r="B2043" s="158" t="s">
        <v>267</v>
      </c>
      <c r="C2043" s="158" t="s">
        <v>266</v>
      </c>
      <c r="D2043" s="158" t="s">
        <v>1590</v>
      </c>
      <c r="E2043" s="158">
        <v>1</v>
      </c>
      <c r="F2043" s="158">
        <v>5000</v>
      </c>
      <c r="G2043" s="215">
        <v>900</v>
      </c>
      <c r="H2043" s="161" t="s">
        <v>468</v>
      </c>
    </row>
    <row r="2044" spans="1:8">
      <c r="A2044" s="217">
        <v>191</v>
      </c>
      <c r="B2044" s="217" t="s">
        <v>1562</v>
      </c>
      <c r="C2044" s="217" t="s">
        <v>1466</v>
      </c>
      <c r="D2044" s="217" t="s">
        <v>705</v>
      </c>
      <c r="E2044" s="217">
        <v>1</v>
      </c>
      <c r="F2044" s="217">
        <v>3500</v>
      </c>
      <c r="G2044" s="159">
        <v>900</v>
      </c>
      <c r="H2044" s="289" t="s">
        <v>706</v>
      </c>
    </row>
    <row r="2045" spans="1:8">
      <c r="A2045" s="217">
        <v>192</v>
      </c>
      <c r="B2045" s="217" t="s">
        <v>1562</v>
      </c>
      <c r="C2045" s="217" t="s">
        <v>1466</v>
      </c>
      <c r="D2045" s="217" t="s">
        <v>1591</v>
      </c>
      <c r="E2045" s="217">
        <v>1</v>
      </c>
      <c r="F2045" s="217">
        <v>3500</v>
      </c>
      <c r="G2045" s="159">
        <v>900</v>
      </c>
      <c r="H2045" s="289" t="s">
        <v>247</v>
      </c>
    </row>
    <row r="2046" spans="1:8">
      <c r="A2046" s="158">
        <v>193</v>
      </c>
      <c r="B2046" s="158" t="s">
        <v>1477</v>
      </c>
      <c r="C2046" s="158" t="s">
        <v>1466</v>
      </c>
      <c r="D2046" s="157" t="s">
        <v>1592</v>
      </c>
      <c r="E2046" s="157">
        <v>1</v>
      </c>
      <c r="F2046" s="157">
        <v>3500</v>
      </c>
      <c r="G2046" s="215">
        <v>560</v>
      </c>
      <c r="H2046" s="157" t="s">
        <v>1068</v>
      </c>
    </row>
    <row r="2047" spans="1:8">
      <c r="A2047" s="79">
        <v>194</v>
      </c>
      <c r="B2047" s="105" t="s">
        <v>328</v>
      </c>
      <c r="C2047" s="82" t="s">
        <v>329</v>
      </c>
      <c r="D2047" s="105" t="s">
        <v>1593</v>
      </c>
      <c r="E2047" s="79">
        <v>1</v>
      </c>
      <c r="F2047" s="105">
        <v>4100</v>
      </c>
      <c r="G2047" s="293">
        <v>900</v>
      </c>
      <c r="H2047" s="105" t="s">
        <v>1594</v>
      </c>
    </row>
    <row r="2048" spans="1:8">
      <c r="A2048" s="82">
        <v>195</v>
      </c>
      <c r="B2048" s="105" t="s">
        <v>328</v>
      </c>
      <c r="C2048" s="82" t="s">
        <v>329</v>
      </c>
      <c r="D2048" s="82" t="s">
        <v>822</v>
      </c>
      <c r="E2048" s="105">
        <v>1</v>
      </c>
      <c r="F2048" s="82">
        <v>3800</v>
      </c>
      <c r="G2048" s="293">
        <v>900</v>
      </c>
      <c r="H2048" s="85" t="s">
        <v>823</v>
      </c>
    </row>
    <row r="2049" spans="1:8">
      <c r="A2049" s="79">
        <v>196</v>
      </c>
      <c r="B2049" s="105" t="s">
        <v>328</v>
      </c>
      <c r="C2049" s="82" t="s">
        <v>329</v>
      </c>
      <c r="D2049" s="82" t="s">
        <v>827</v>
      </c>
      <c r="E2049" s="79">
        <v>1</v>
      </c>
      <c r="F2049" s="82">
        <v>3900</v>
      </c>
      <c r="G2049" s="293">
        <v>900</v>
      </c>
      <c r="H2049" s="83" t="s">
        <v>1595</v>
      </c>
    </row>
    <row r="2050" spans="1:8">
      <c r="A2050" s="82">
        <v>197</v>
      </c>
      <c r="B2050" s="105" t="s">
        <v>328</v>
      </c>
      <c r="C2050" s="82" t="s">
        <v>329</v>
      </c>
      <c r="D2050" s="82" t="s">
        <v>1596</v>
      </c>
      <c r="E2050" s="105">
        <v>1</v>
      </c>
      <c r="F2050" s="82">
        <v>4000</v>
      </c>
      <c r="G2050" s="293">
        <v>900</v>
      </c>
      <c r="H2050" s="294" t="s">
        <v>706</v>
      </c>
    </row>
    <row r="2051" spans="1:8">
      <c r="A2051" s="79">
        <v>198</v>
      </c>
      <c r="B2051" s="105" t="s">
        <v>328</v>
      </c>
      <c r="C2051" s="82" t="s">
        <v>329</v>
      </c>
      <c r="D2051" s="82" t="s">
        <v>1005</v>
      </c>
      <c r="E2051" s="79">
        <v>1</v>
      </c>
      <c r="F2051" s="82">
        <v>3600</v>
      </c>
      <c r="G2051" s="293">
        <v>900</v>
      </c>
      <c r="H2051" s="294" t="s">
        <v>935</v>
      </c>
    </row>
    <row r="2052" spans="1:8">
      <c r="A2052" s="82">
        <v>199</v>
      </c>
      <c r="B2052" s="105" t="s">
        <v>328</v>
      </c>
      <c r="C2052" s="82" t="s">
        <v>329</v>
      </c>
      <c r="D2052" s="82" t="s">
        <v>1597</v>
      </c>
      <c r="E2052" s="105">
        <v>1</v>
      </c>
      <c r="F2052" s="82">
        <v>4000</v>
      </c>
      <c r="G2052" s="293">
        <v>900</v>
      </c>
      <c r="H2052" s="83" t="s">
        <v>1598</v>
      </c>
    </row>
    <row r="2053" spans="1:8">
      <c r="A2053" s="79">
        <v>200</v>
      </c>
      <c r="B2053" s="105" t="s">
        <v>328</v>
      </c>
      <c r="C2053" s="82" t="s">
        <v>329</v>
      </c>
      <c r="D2053" s="82" t="s">
        <v>1599</v>
      </c>
      <c r="E2053" s="79">
        <v>1</v>
      </c>
      <c r="F2053" s="82">
        <v>4000</v>
      </c>
      <c r="G2053" s="293">
        <v>900</v>
      </c>
      <c r="H2053" s="83" t="s">
        <v>1381</v>
      </c>
    </row>
    <row r="2054" spans="1:8">
      <c r="A2054" s="225">
        <v>201</v>
      </c>
      <c r="B2054" s="295" t="s">
        <v>328</v>
      </c>
      <c r="C2054" s="225" t="s">
        <v>329</v>
      </c>
      <c r="D2054" s="225" t="s">
        <v>1600</v>
      </c>
      <c r="E2054" s="296">
        <v>1</v>
      </c>
      <c r="F2054" s="225">
        <v>4100</v>
      </c>
      <c r="G2054" s="242">
        <v>900</v>
      </c>
      <c r="H2054" s="297" t="s">
        <v>1594</v>
      </c>
    </row>
    <row r="2055" spans="1:8">
      <c r="A2055" s="298"/>
      <c r="B2055" s="298"/>
      <c r="C2055" s="298"/>
      <c r="D2055" s="298"/>
      <c r="E2055" s="298"/>
      <c r="F2055" s="298"/>
      <c r="G2055" s="298"/>
      <c r="H2055" s="298"/>
    </row>
    <row r="2056" spans="1:8">
      <c r="A2056" s="298"/>
      <c r="B2056" s="298"/>
      <c r="C2056" s="298"/>
      <c r="D2056" s="298"/>
      <c r="E2056" s="298"/>
      <c r="F2056" s="298"/>
      <c r="G2056" s="298"/>
      <c r="H2056" s="298"/>
    </row>
    <row r="2057" spans="1:8">
      <c r="A2057" s="299" t="s">
        <v>53</v>
      </c>
      <c r="B2057" s="299"/>
      <c r="C2057" s="299"/>
      <c r="D2057" s="299"/>
      <c r="E2057" s="299"/>
      <c r="F2057" s="299"/>
      <c r="G2057" s="299"/>
      <c r="H2057" s="212"/>
    </row>
    <row r="2058" spans="1:8">
      <c r="A2058" s="213" t="s">
        <v>54</v>
      </c>
      <c r="B2058" s="213"/>
      <c r="C2058" s="213"/>
      <c r="D2058" s="213"/>
      <c r="E2058" s="213"/>
      <c r="F2058" s="213"/>
      <c r="G2058" s="213"/>
      <c r="H2058" s="214"/>
    </row>
    <row r="2059" ht="22.5" spans="1:8">
      <c r="A2059" s="164" t="s">
        <v>649</v>
      </c>
      <c r="B2059" s="165"/>
      <c r="C2059" s="165"/>
      <c r="D2059" s="165"/>
      <c r="E2059" s="165"/>
      <c r="F2059" s="165"/>
      <c r="G2059" s="165"/>
      <c r="H2059" s="165"/>
    </row>
    <row r="2060" ht="14.25" spans="1:8">
      <c r="A2060" s="300"/>
      <c r="B2060" s="301" t="s">
        <v>1</v>
      </c>
      <c r="C2060" s="301"/>
      <c r="D2060" s="301"/>
      <c r="E2060" s="301"/>
      <c r="F2060" s="301"/>
      <c r="G2060" s="300"/>
      <c r="H2060" s="168"/>
    </row>
    <row r="2061" spans="1:8">
      <c r="A2061" s="302" t="s">
        <v>2</v>
      </c>
      <c r="B2061" s="303" t="s">
        <v>3</v>
      </c>
      <c r="C2061" s="304" t="s">
        <v>4</v>
      </c>
      <c r="D2061" s="304" t="s">
        <v>5</v>
      </c>
      <c r="E2061" s="304" t="s">
        <v>6</v>
      </c>
      <c r="F2061" s="305" t="s">
        <v>7</v>
      </c>
      <c r="G2061" s="305" t="s">
        <v>8</v>
      </c>
      <c r="H2061" s="306" t="s">
        <v>650</v>
      </c>
    </row>
    <row r="2062" spans="1:8">
      <c r="A2062" s="302"/>
      <c r="B2062" s="303"/>
      <c r="C2062" s="304"/>
      <c r="D2062" s="304"/>
      <c r="E2062" s="304"/>
      <c r="F2062" s="307"/>
      <c r="G2062" s="307"/>
      <c r="H2062" s="306"/>
    </row>
    <row r="2063" spans="1:8">
      <c r="A2063" s="302"/>
      <c r="B2063" s="303"/>
      <c r="C2063" s="304"/>
      <c r="D2063" s="304"/>
      <c r="E2063" s="304"/>
      <c r="F2063" s="308"/>
      <c r="G2063" s="308"/>
      <c r="H2063" s="306"/>
    </row>
    <row r="2064" ht="14.25" spans="1:8">
      <c r="A2064" s="302"/>
      <c r="B2064" s="309" t="s">
        <v>10</v>
      </c>
      <c r="C2064" s="304"/>
      <c r="D2064" s="304"/>
      <c r="E2064" s="304"/>
      <c r="F2064" s="310"/>
      <c r="G2064" s="308">
        <f>G2065+G2089+G2113+G2137+G2161+G2185+G2209+G2233+G2257</f>
        <v>104300</v>
      </c>
      <c r="H2064" s="306"/>
    </row>
    <row r="2065" ht="14.25" spans="1:8">
      <c r="A2065" s="309"/>
      <c r="B2065" s="199" t="s">
        <v>646</v>
      </c>
      <c r="C2065" s="309"/>
      <c r="D2065" s="309"/>
      <c r="E2065" s="309"/>
      <c r="F2065" s="309"/>
      <c r="G2065" s="311">
        <f>G2066+G2067+G2068+G2069+G2070+G2071+G2072+G2073+G2074+G2075+G2076+G2077+G2078+G2079+G2080</f>
        <v>12000</v>
      </c>
      <c r="H2065" s="306"/>
    </row>
    <row r="2066" ht="14.25" spans="1:8">
      <c r="A2066" s="312">
        <v>2</v>
      </c>
      <c r="B2066" s="313" t="s">
        <v>1601</v>
      </c>
      <c r="C2066" s="313" t="s">
        <v>648</v>
      </c>
      <c r="D2066" s="313" t="s">
        <v>965</v>
      </c>
      <c r="E2066" s="313">
        <v>1</v>
      </c>
      <c r="F2066" s="313">
        <v>2700</v>
      </c>
      <c r="G2066" s="313">
        <v>800</v>
      </c>
      <c r="H2066" s="313" t="s">
        <v>924</v>
      </c>
    </row>
    <row r="2067" ht="14.25" spans="1:8">
      <c r="A2067" s="312">
        <v>3</v>
      </c>
      <c r="B2067" s="313" t="s">
        <v>1601</v>
      </c>
      <c r="C2067" s="313" t="s">
        <v>648</v>
      </c>
      <c r="D2067" s="313" t="s">
        <v>1602</v>
      </c>
      <c r="E2067" s="313">
        <v>1</v>
      </c>
      <c r="F2067" s="313">
        <v>2700</v>
      </c>
      <c r="G2067" s="313">
        <v>800</v>
      </c>
      <c r="H2067" s="313" t="s">
        <v>1079</v>
      </c>
    </row>
    <row r="2068" ht="14.25" spans="1:8">
      <c r="A2068" s="312">
        <v>4</v>
      </c>
      <c r="B2068" s="313" t="s">
        <v>1601</v>
      </c>
      <c r="C2068" s="313" t="s">
        <v>648</v>
      </c>
      <c r="D2068" s="314" t="s">
        <v>1603</v>
      </c>
      <c r="E2068" s="313">
        <v>1</v>
      </c>
      <c r="F2068" s="313">
        <v>2700</v>
      </c>
      <c r="G2068" s="313">
        <v>800</v>
      </c>
      <c r="H2068" s="313" t="s">
        <v>756</v>
      </c>
    </row>
    <row r="2069" ht="14.25" spans="1:8">
      <c r="A2069" s="312">
        <v>5</v>
      </c>
      <c r="B2069" s="313" t="s">
        <v>1601</v>
      </c>
      <c r="C2069" s="313" t="s">
        <v>648</v>
      </c>
      <c r="D2069" s="314" t="s">
        <v>1604</v>
      </c>
      <c r="E2069" s="313">
        <v>1</v>
      </c>
      <c r="F2069" s="313">
        <v>2700</v>
      </c>
      <c r="G2069" s="313">
        <v>800</v>
      </c>
      <c r="H2069" s="313" t="s">
        <v>1370</v>
      </c>
    </row>
    <row r="2070" ht="14.25" spans="1:8">
      <c r="A2070" s="312">
        <v>6</v>
      </c>
      <c r="B2070" s="313" t="s">
        <v>1601</v>
      </c>
      <c r="C2070" s="313" t="s">
        <v>648</v>
      </c>
      <c r="D2070" s="314" t="s">
        <v>1605</v>
      </c>
      <c r="E2070" s="313">
        <v>1</v>
      </c>
      <c r="F2070" s="313">
        <v>2700</v>
      </c>
      <c r="G2070" s="313">
        <v>800</v>
      </c>
      <c r="H2070" s="313" t="s">
        <v>880</v>
      </c>
    </row>
    <row r="2071" ht="14.25" spans="1:8">
      <c r="A2071" s="312">
        <v>7</v>
      </c>
      <c r="B2071" s="313" t="s">
        <v>1601</v>
      </c>
      <c r="C2071" s="313" t="s">
        <v>648</v>
      </c>
      <c r="D2071" s="314" t="s">
        <v>1606</v>
      </c>
      <c r="E2071" s="313">
        <v>1</v>
      </c>
      <c r="F2071" s="313">
        <v>2700</v>
      </c>
      <c r="G2071" s="313">
        <v>800</v>
      </c>
      <c r="H2071" s="313" t="s">
        <v>1568</v>
      </c>
    </row>
    <row r="2072" ht="14.25" spans="1:8">
      <c r="A2072" s="312">
        <v>8</v>
      </c>
      <c r="B2072" s="313" t="s">
        <v>1601</v>
      </c>
      <c r="C2072" s="313" t="s">
        <v>648</v>
      </c>
      <c r="D2072" s="314" t="s">
        <v>1607</v>
      </c>
      <c r="E2072" s="313">
        <v>1</v>
      </c>
      <c r="F2072" s="313">
        <v>2700</v>
      </c>
      <c r="G2072" s="313">
        <v>800</v>
      </c>
      <c r="H2072" s="313" t="s">
        <v>392</v>
      </c>
    </row>
    <row r="2073" ht="14.25" spans="1:8">
      <c r="A2073" s="312">
        <v>9</v>
      </c>
      <c r="B2073" s="313" t="s">
        <v>1601</v>
      </c>
      <c r="C2073" s="313" t="s">
        <v>648</v>
      </c>
      <c r="D2073" s="314" t="s">
        <v>1608</v>
      </c>
      <c r="E2073" s="313">
        <v>1</v>
      </c>
      <c r="F2073" s="313">
        <v>2700</v>
      </c>
      <c r="G2073" s="313">
        <v>800</v>
      </c>
      <c r="H2073" s="313" t="s">
        <v>1344</v>
      </c>
    </row>
    <row r="2074" ht="14.25" spans="1:8">
      <c r="A2074" s="312">
        <v>10</v>
      </c>
      <c r="B2074" s="313" t="s">
        <v>1601</v>
      </c>
      <c r="C2074" s="313" t="s">
        <v>648</v>
      </c>
      <c r="D2074" s="314" t="s">
        <v>1609</v>
      </c>
      <c r="E2074" s="313">
        <v>1</v>
      </c>
      <c r="F2074" s="313">
        <v>2700</v>
      </c>
      <c r="G2074" s="313">
        <v>800</v>
      </c>
      <c r="H2074" s="313" t="s">
        <v>1344</v>
      </c>
    </row>
    <row r="2075" ht="14.25" spans="1:8">
      <c r="A2075" s="312">
        <v>11</v>
      </c>
      <c r="B2075" s="313" t="s">
        <v>1601</v>
      </c>
      <c r="C2075" s="313" t="s">
        <v>648</v>
      </c>
      <c r="D2075" s="314" t="s">
        <v>1610</v>
      </c>
      <c r="E2075" s="313">
        <v>1</v>
      </c>
      <c r="F2075" s="313">
        <v>2700</v>
      </c>
      <c r="G2075" s="313">
        <v>800</v>
      </c>
      <c r="H2075" s="313" t="s">
        <v>1611</v>
      </c>
    </row>
    <row r="2076" ht="14.25" spans="1:8">
      <c r="A2076" s="312">
        <v>12</v>
      </c>
      <c r="B2076" s="313" t="s">
        <v>1601</v>
      </c>
      <c r="C2076" s="313" t="s">
        <v>648</v>
      </c>
      <c r="D2076" s="314" t="s">
        <v>1612</v>
      </c>
      <c r="E2076" s="313">
        <v>1</v>
      </c>
      <c r="F2076" s="313">
        <v>2700</v>
      </c>
      <c r="G2076" s="313">
        <v>800</v>
      </c>
      <c r="H2076" s="313" t="s">
        <v>1611</v>
      </c>
    </row>
    <row r="2077" ht="14.25" spans="1:8">
      <c r="A2077" s="312">
        <v>13</v>
      </c>
      <c r="B2077" s="313" t="s">
        <v>1601</v>
      </c>
      <c r="C2077" s="313" t="s">
        <v>648</v>
      </c>
      <c r="D2077" s="314" t="s">
        <v>1613</v>
      </c>
      <c r="E2077" s="313">
        <v>1</v>
      </c>
      <c r="F2077" s="313">
        <v>2700</v>
      </c>
      <c r="G2077" s="313">
        <v>800</v>
      </c>
      <c r="H2077" s="313" t="s">
        <v>1614</v>
      </c>
    </row>
    <row r="2078" ht="14.25" spans="1:8">
      <c r="A2078" s="312">
        <v>14</v>
      </c>
      <c r="B2078" s="313" t="s">
        <v>1601</v>
      </c>
      <c r="C2078" s="313" t="s">
        <v>648</v>
      </c>
      <c r="D2078" s="314" t="s">
        <v>1615</v>
      </c>
      <c r="E2078" s="313">
        <v>1</v>
      </c>
      <c r="F2078" s="313">
        <v>2700</v>
      </c>
      <c r="G2078" s="313">
        <v>800</v>
      </c>
      <c r="H2078" s="313" t="s">
        <v>1614</v>
      </c>
    </row>
    <row r="2079" ht="14.25" spans="1:8">
      <c r="A2079" s="312">
        <v>15</v>
      </c>
      <c r="B2079" s="313" t="s">
        <v>1601</v>
      </c>
      <c r="C2079" s="313" t="s">
        <v>648</v>
      </c>
      <c r="D2079" s="314" t="s">
        <v>1616</v>
      </c>
      <c r="E2079" s="313">
        <v>1</v>
      </c>
      <c r="F2079" s="313">
        <v>2700</v>
      </c>
      <c r="G2079" s="313">
        <v>800</v>
      </c>
      <c r="H2079" s="313" t="s">
        <v>639</v>
      </c>
    </row>
    <row r="2080" ht="14.25" spans="1:8">
      <c r="A2080" s="312">
        <v>16</v>
      </c>
      <c r="B2080" s="313" t="s">
        <v>1601</v>
      </c>
      <c r="C2080" s="313" t="s">
        <v>648</v>
      </c>
      <c r="D2080" s="314" t="s">
        <v>1617</v>
      </c>
      <c r="E2080" s="313">
        <v>1</v>
      </c>
      <c r="F2080" s="313">
        <v>2700</v>
      </c>
      <c r="G2080" s="313">
        <v>800</v>
      </c>
      <c r="H2080" s="313" t="s">
        <v>639</v>
      </c>
    </row>
    <row r="2081" ht="14.25" spans="1:8">
      <c r="A2081" s="185" t="s">
        <v>53</v>
      </c>
      <c r="B2081" s="185"/>
      <c r="C2081" s="185"/>
      <c r="D2081" s="185"/>
      <c r="E2081" s="185"/>
      <c r="F2081" s="185"/>
      <c r="G2081" s="185"/>
      <c r="H2081" s="315"/>
    </row>
    <row r="2082" ht="14.25" spans="1:8">
      <c r="A2082" s="187" t="s">
        <v>54</v>
      </c>
      <c r="B2082" s="187"/>
      <c r="C2082" s="187"/>
      <c r="D2082" s="187"/>
      <c r="E2082" s="187"/>
      <c r="F2082" s="187"/>
      <c r="G2082" s="187"/>
      <c r="H2082" s="199"/>
    </row>
    <row r="2083" ht="18.75" spans="1:8">
      <c r="A2083" s="316" t="s">
        <v>649</v>
      </c>
      <c r="B2083" s="120"/>
      <c r="C2083" s="120"/>
      <c r="D2083" s="120"/>
      <c r="E2083" s="120"/>
      <c r="F2083" s="120"/>
      <c r="G2083" s="120"/>
      <c r="H2083" s="120"/>
    </row>
    <row r="2084" ht="14.25" spans="1:8">
      <c r="A2084" s="300"/>
      <c r="B2084" s="301" t="s">
        <v>1</v>
      </c>
      <c r="C2084" s="301"/>
      <c r="D2084" s="301"/>
      <c r="E2084" s="301"/>
      <c r="F2084" s="301"/>
      <c r="G2084" s="300"/>
      <c r="H2084" s="168"/>
    </row>
    <row r="2085" spans="1:8">
      <c r="A2085" s="302" t="s">
        <v>2</v>
      </c>
      <c r="B2085" s="303" t="s">
        <v>3</v>
      </c>
      <c r="C2085" s="304" t="s">
        <v>4</v>
      </c>
      <c r="D2085" s="304" t="s">
        <v>5</v>
      </c>
      <c r="E2085" s="304" t="s">
        <v>6</v>
      </c>
      <c r="F2085" s="305" t="s">
        <v>7</v>
      </c>
      <c r="G2085" s="305" t="s">
        <v>8</v>
      </c>
      <c r="H2085" s="306" t="s">
        <v>650</v>
      </c>
    </row>
    <row r="2086" spans="1:8">
      <c r="A2086" s="302"/>
      <c r="B2086" s="303"/>
      <c r="C2086" s="304"/>
      <c r="D2086" s="304"/>
      <c r="E2086" s="304"/>
      <c r="F2086" s="307"/>
      <c r="G2086" s="307"/>
      <c r="H2086" s="306"/>
    </row>
    <row r="2087" spans="1:8">
      <c r="A2087" s="302"/>
      <c r="B2087" s="303"/>
      <c r="C2087" s="304"/>
      <c r="D2087" s="304"/>
      <c r="E2087" s="304"/>
      <c r="F2087" s="308"/>
      <c r="G2087" s="308"/>
      <c r="H2087" s="306"/>
    </row>
    <row r="2088" ht="14.25" spans="1:8">
      <c r="A2088" s="302"/>
      <c r="B2088" s="309" t="s">
        <v>10</v>
      </c>
      <c r="C2088" s="304"/>
      <c r="D2088" s="304"/>
      <c r="E2088" s="304"/>
      <c r="F2088" s="310"/>
      <c r="G2088" s="308"/>
      <c r="H2088" s="306"/>
    </row>
    <row r="2089" ht="14.25" spans="1:8">
      <c r="A2089" s="309"/>
      <c r="B2089" s="199" t="s">
        <v>646</v>
      </c>
      <c r="C2089" s="309"/>
      <c r="D2089" s="309"/>
      <c r="E2089" s="309"/>
      <c r="F2089" s="309"/>
      <c r="G2089" s="311">
        <f>G2090+G2091+G2092+G2093+G2094+G2095+G2096+G2097+G2098+G2099+G2100+G2101+G2102+G2103+G2104</f>
        <v>12000</v>
      </c>
      <c r="H2089" s="306"/>
    </row>
    <row r="2090" ht="14.25" spans="1:8">
      <c r="A2090" s="312">
        <v>17</v>
      </c>
      <c r="B2090" s="313" t="s">
        <v>1601</v>
      </c>
      <c r="C2090" s="313" t="s">
        <v>648</v>
      </c>
      <c r="D2090" s="313" t="s">
        <v>1618</v>
      </c>
      <c r="E2090" s="313">
        <v>1</v>
      </c>
      <c r="F2090" s="313">
        <v>2700</v>
      </c>
      <c r="G2090" s="313">
        <v>800</v>
      </c>
      <c r="H2090" s="313" t="s">
        <v>417</v>
      </c>
    </row>
    <row r="2091" ht="14.25" spans="1:8">
      <c r="A2091" s="312">
        <v>18</v>
      </c>
      <c r="B2091" s="313" t="s">
        <v>1601</v>
      </c>
      <c r="C2091" s="313" t="s">
        <v>648</v>
      </c>
      <c r="D2091" s="313" t="s">
        <v>1619</v>
      </c>
      <c r="E2091" s="313">
        <v>1</v>
      </c>
      <c r="F2091" s="313">
        <v>2700</v>
      </c>
      <c r="G2091" s="313">
        <v>800</v>
      </c>
      <c r="H2091" s="313" t="s">
        <v>417</v>
      </c>
    </row>
    <row r="2092" ht="14.25" spans="1:8">
      <c r="A2092" s="312">
        <v>19</v>
      </c>
      <c r="B2092" s="313" t="s">
        <v>1601</v>
      </c>
      <c r="C2092" s="313" t="s">
        <v>648</v>
      </c>
      <c r="D2092" s="314" t="s">
        <v>1620</v>
      </c>
      <c r="E2092" s="313">
        <v>1</v>
      </c>
      <c r="F2092" s="313">
        <v>2700</v>
      </c>
      <c r="G2092" s="313">
        <v>800</v>
      </c>
      <c r="H2092" s="313" t="s">
        <v>720</v>
      </c>
    </row>
    <row r="2093" ht="14.25" spans="1:8">
      <c r="A2093" s="312">
        <v>20</v>
      </c>
      <c r="B2093" s="313" t="s">
        <v>1601</v>
      </c>
      <c r="C2093" s="313" t="s">
        <v>648</v>
      </c>
      <c r="D2093" s="314" t="s">
        <v>1621</v>
      </c>
      <c r="E2093" s="313">
        <v>1</v>
      </c>
      <c r="F2093" s="313">
        <v>2700</v>
      </c>
      <c r="G2093" s="313">
        <v>800</v>
      </c>
      <c r="H2093" s="313" t="s">
        <v>1611</v>
      </c>
    </row>
    <row r="2094" ht="14.25" spans="1:8">
      <c r="A2094" s="312">
        <v>21</v>
      </c>
      <c r="B2094" s="313" t="s">
        <v>1601</v>
      </c>
      <c r="C2094" s="313" t="s">
        <v>648</v>
      </c>
      <c r="D2094" s="314" t="s">
        <v>1622</v>
      </c>
      <c r="E2094" s="313">
        <v>1</v>
      </c>
      <c r="F2094" s="313">
        <v>2700</v>
      </c>
      <c r="G2094" s="313">
        <v>800</v>
      </c>
      <c r="H2094" s="313" t="s">
        <v>1611</v>
      </c>
    </row>
    <row r="2095" ht="14.25" spans="1:8">
      <c r="A2095" s="312">
        <v>22</v>
      </c>
      <c r="B2095" s="313" t="s">
        <v>1601</v>
      </c>
      <c r="C2095" s="313" t="s">
        <v>648</v>
      </c>
      <c r="D2095" s="314" t="s">
        <v>1296</v>
      </c>
      <c r="E2095" s="313">
        <v>1</v>
      </c>
      <c r="F2095" s="313">
        <v>2700</v>
      </c>
      <c r="G2095" s="313">
        <v>800</v>
      </c>
      <c r="H2095" s="313" t="s">
        <v>917</v>
      </c>
    </row>
    <row r="2096" ht="14.25" spans="1:8">
      <c r="A2096" s="312">
        <v>23</v>
      </c>
      <c r="B2096" s="313" t="s">
        <v>1601</v>
      </c>
      <c r="C2096" s="313" t="s">
        <v>648</v>
      </c>
      <c r="D2096" s="314" t="s">
        <v>1623</v>
      </c>
      <c r="E2096" s="313">
        <v>1</v>
      </c>
      <c r="F2096" s="313">
        <v>2700</v>
      </c>
      <c r="G2096" s="313">
        <v>800</v>
      </c>
      <c r="H2096" s="313" t="s">
        <v>1624</v>
      </c>
    </row>
    <row r="2097" ht="14.25" spans="1:8">
      <c r="A2097" s="312">
        <v>24</v>
      </c>
      <c r="B2097" s="313" t="s">
        <v>1601</v>
      </c>
      <c r="C2097" s="313" t="s">
        <v>648</v>
      </c>
      <c r="D2097" s="314" t="s">
        <v>1625</v>
      </c>
      <c r="E2097" s="313">
        <v>1</v>
      </c>
      <c r="F2097" s="313">
        <v>2700</v>
      </c>
      <c r="G2097" s="313">
        <v>800</v>
      </c>
      <c r="H2097" s="313" t="s">
        <v>1626</v>
      </c>
    </row>
    <row r="2098" ht="14.25" spans="1:8">
      <c r="A2098" s="312">
        <v>25</v>
      </c>
      <c r="B2098" s="313" t="s">
        <v>1601</v>
      </c>
      <c r="C2098" s="313" t="s">
        <v>648</v>
      </c>
      <c r="D2098" s="314" t="s">
        <v>1627</v>
      </c>
      <c r="E2098" s="313">
        <v>1</v>
      </c>
      <c r="F2098" s="313">
        <v>2700</v>
      </c>
      <c r="G2098" s="313">
        <v>800</v>
      </c>
      <c r="H2098" s="313" t="s">
        <v>756</v>
      </c>
    </row>
    <row r="2099" ht="14.25" spans="1:8">
      <c r="A2099" s="312">
        <v>26</v>
      </c>
      <c r="B2099" s="313" t="s">
        <v>1601</v>
      </c>
      <c r="C2099" s="313" t="s">
        <v>648</v>
      </c>
      <c r="D2099" s="314" t="s">
        <v>1628</v>
      </c>
      <c r="E2099" s="313">
        <v>1</v>
      </c>
      <c r="F2099" s="313">
        <v>2700</v>
      </c>
      <c r="G2099" s="313">
        <v>800</v>
      </c>
      <c r="H2099" s="313" t="s">
        <v>1577</v>
      </c>
    </row>
    <row r="2100" ht="14.25" spans="1:8">
      <c r="A2100" s="312">
        <v>27</v>
      </c>
      <c r="B2100" s="313" t="s">
        <v>1601</v>
      </c>
      <c r="C2100" s="313" t="s">
        <v>648</v>
      </c>
      <c r="D2100" s="314" t="s">
        <v>1629</v>
      </c>
      <c r="E2100" s="313">
        <v>1</v>
      </c>
      <c r="F2100" s="313">
        <v>2700</v>
      </c>
      <c r="G2100" s="313">
        <v>800</v>
      </c>
      <c r="H2100" s="313" t="s">
        <v>1630</v>
      </c>
    </row>
    <row r="2101" ht="14.25" spans="1:8">
      <c r="A2101" s="312">
        <v>28</v>
      </c>
      <c r="B2101" s="313" t="s">
        <v>1601</v>
      </c>
      <c r="C2101" s="313" t="s">
        <v>648</v>
      </c>
      <c r="D2101" s="314" t="s">
        <v>1305</v>
      </c>
      <c r="E2101" s="313">
        <v>1</v>
      </c>
      <c r="F2101" s="313">
        <v>2700</v>
      </c>
      <c r="G2101" s="313">
        <v>800</v>
      </c>
      <c r="H2101" s="313" t="s">
        <v>333</v>
      </c>
    </row>
    <row r="2102" ht="14.25" spans="1:8">
      <c r="A2102" s="312">
        <v>29</v>
      </c>
      <c r="B2102" s="313" t="s">
        <v>1601</v>
      </c>
      <c r="C2102" s="313" t="s">
        <v>648</v>
      </c>
      <c r="D2102" s="314" t="s">
        <v>1631</v>
      </c>
      <c r="E2102" s="313">
        <v>1</v>
      </c>
      <c r="F2102" s="313">
        <v>2700</v>
      </c>
      <c r="G2102" s="313">
        <v>800</v>
      </c>
      <c r="H2102" s="313" t="s">
        <v>1632</v>
      </c>
    </row>
    <row r="2103" ht="14.25" spans="1:8">
      <c r="A2103" s="312">
        <v>30</v>
      </c>
      <c r="B2103" s="313" t="s">
        <v>1601</v>
      </c>
      <c r="C2103" s="313" t="s">
        <v>648</v>
      </c>
      <c r="D2103" s="314" t="s">
        <v>1633</v>
      </c>
      <c r="E2103" s="313">
        <v>1</v>
      </c>
      <c r="F2103" s="313">
        <v>2700</v>
      </c>
      <c r="G2103" s="313">
        <v>800</v>
      </c>
      <c r="H2103" s="313" t="s">
        <v>1634</v>
      </c>
    </row>
    <row r="2104" ht="14.25" spans="1:8">
      <c r="A2104" s="312">
        <v>31</v>
      </c>
      <c r="B2104" s="313" t="s">
        <v>1601</v>
      </c>
      <c r="C2104" s="313" t="s">
        <v>648</v>
      </c>
      <c r="D2104" s="314" t="s">
        <v>1635</v>
      </c>
      <c r="E2104" s="313">
        <v>1</v>
      </c>
      <c r="F2104" s="313">
        <v>2700</v>
      </c>
      <c r="G2104" s="313">
        <v>800</v>
      </c>
      <c r="H2104" s="313" t="s">
        <v>599</v>
      </c>
    </row>
    <row r="2105" ht="14.25" spans="1:8">
      <c r="A2105" s="185" t="s">
        <v>53</v>
      </c>
      <c r="B2105" s="185"/>
      <c r="C2105" s="185"/>
      <c r="D2105" s="185"/>
      <c r="E2105" s="185"/>
      <c r="F2105" s="185"/>
      <c r="G2105" s="185"/>
      <c r="H2105" s="315"/>
    </row>
    <row r="2106" ht="14.25" spans="1:8">
      <c r="A2106" s="187" t="s">
        <v>54</v>
      </c>
      <c r="B2106" s="187"/>
      <c r="C2106" s="187"/>
      <c r="D2106" s="187"/>
      <c r="E2106" s="187"/>
      <c r="F2106" s="187"/>
      <c r="G2106" s="187"/>
      <c r="H2106" s="199"/>
    </row>
    <row r="2107" ht="18.75" spans="1:8">
      <c r="A2107" s="316" t="s">
        <v>649</v>
      </c>
      <c r="B2107" s="120"/>
      <c r="C2107" s="120"/>
      <c r="D2107" s="120"/>
      <c r="E2107" s="120"/>
      <c r="F2107" s="120"/>
      <c r="G2107" s="120"/>
      <c r="H2107" s="120"/>
    </row>
    <row r="2108" ht="14.25" spans="1:8">
      <c r="A2108" s="300"/>
      <c r="B2108" s="301" t="s">
        <v>1</v>
      </c>
      <c r="C2108" s="301"/>
      <c r="D2108" s="301"/>
      <c r="E2108" s="301"/>
      <c r="F2108" s="301"/>
      <c r="G2108" s="300"/>
      <c r="H2108" s="168"/>
    </row>
    <row r="2109" spans="1:8">
      <c r="A2109" s="302" t="s">
        <v>2</v>
      </c>
      <c r="B2109" s="303" t="s">
        <v>3</v>
      </c>
      <c r="C2109" s="304" t="s">
        <v>4</v>
      </c>
      <c r="D2109" s="304" t="s">
        <v>5</v>
      </c>
      <c r="E2109" s="304" t="s">
        <v>6</v>
      </c>
      <c r="F2109" s="305" t="s">
        <v>7</v>
      </c>
      <c r="G2109" s="305" t="s">
        <v>8</v>
      </c>
      <c r="H2109" s="306" t="s">
        <v>650</v>
      </c>
    </row>
    <row r="2110" spans="1:8">
      <c r="A2110" s="302"/>
      <c r="B2110" s="303"/>
      <c r="C2110" s="304"/>
      <c r="D2110" s="304"/>
      <c r="E2110" s="304"/>
      <c r="F2110" s="307"/>
      <c r="G2110" s="307"/>
      <c r="H2110" s="306"/>
    </row>
    <row r="2111" spans="1:8">
      <c r="A2111" s="302"/>
      <c r="B2111" s="303"/>
      <c r="C2111" s="304"/>
      <c r="D2111" s="304"/>
      <c r="E2111" s="304"/>
      <c r="F2111" s="308"/>
      <c r="G2111" s="308"/>
      <c r="H2111" s="306"/>
    </row>
    <row r="2112" ht="14.25" spans="1:8">
      <c r="A2112" s="302"/>
      <c r="B2112" s="309" t="s">
        <v>10</v>
      </c>
      <c r="C2112" s="304"/>
      <c r="D2112" s="304"/>
      <c r="E2112" s="304"/>
      <c r="F2112" s="310"/>
      <c r="G2112" s="308"/>
      <c r="H2112" s="306"/>
    </row>
    <row r="2113" ht="14.25" spans="1:8">
      <c r="A2113" s="309"/>
      <c r="B2113" s="199" t="s">
        <v>646</v>
      </c>
      <c r="C2113" s="309"/>
      <c r="D2113" s="309"/>
      <c r="E2113" s="309"/>
      <c r="F2113" s="309"/>
      <c r="G2113" s="311">
        <f>G2114+G2115+G2116+G2117+G2118+G2119+G2120+G2121+G2122+G2123+G2124+G2125+G2126+G2127+G2128</f>
        <v>12000</v>
      </c>
      <c r="H2113" s="306"/>
    </row>
    <row r="2114" ht="14.25" spans="1:8">
      <c r="A2114" s="312">
        <v>32</v>
      </c>
      <c r="B2114" s="313" t="s">
        <v>1601</v>
      </c>
      <c r="C2114" s="313" t="s">
        <v>648</v>
      </c>
      <c r="D2114" s="313" t="s">
        <v>1636</v>
      </c>
      <c r="E2114" s="313">
        <v>1</v>
      </c>
      <c r="F2114" s="313">
        <v>2700</v>
      </c>
      <c r="G2114" s="313">
        <v>800</v>
      </c>
      <c r="H2114" s="313" t="s">
        <v>861</v>
      </c>
    </row>
    <row r="2115" ht="14.25" spans="1:8">
      <c r="A2115" s="312">
        <v>33</v>
      </c>
      <c r="B2115" s="313" t="s">
        <v>1601</v>
      </c>
      <c r="C2115" s="313" t="s">
        <v>648</v>
      </c>
      <c r="D2115" s="313" t="s">
        <v>1637</v>
      </c>
      <c r="E2115" s="313">
        <v>1</v>
      </c>
      <c r="F2115" s="313">
        <v>2700</v>
      </c>
      <c r="G2115" s="313">
        <v>800</v>
      </c>
      <c r="H2115" s="313" t="s">
        <v>139</v>
      </c>
    </row>
    <row r="2116" ht="14.25" spans="1:8">
      <c r="A2116" s="312">
        <v>34</v>
      </c>
      <c r="B2116" s="313" t="s">
        <v>1601</v>
      </c>
      <c r="C2116" s="313" t="s">
        <v>648</v>
      </c>
      <c r="D2116" s="313" t="s">
        <v>1638</v>
      </c>
      <c r="E2116" s="313">
        <v>1</v>
      </c>
      <c r="F2116" s="313">
        <v>2700</v>
      </c>
      <c r="G2116" s="313">
        <v>800</v>
      </c>
      <c r="H2116" s="313" t="s">
        <v>1132</v>
      </c>
    </row>
    <row r="2117" ht="14.25" spans="1:8">
      <c r="A2117" s="312">
        <v>35</v>
      </c>
      <c r="B2117" s="313" t="s">
        <v>1601</v>
      </c>
      <c r="C2117" s="313" t="s">
        <v>648</v>
      </c>
      <c r="D2117" s="313" t="s">
        <v>1639</v>
      </c>
      <c r="E2117" s="313">
        <v>1</v>
      </c>
      <c r="F2117" s="313">
        <v>2700</v>
      </c>
      <c r="G2117" s="313">
        <v>800</v>
      </c>
      <c r="H2117" s="313" t="s">
        <v>1134</v>
      </c>
    </row>
    <row r="2118" ht="14.25" spans="1:8">
      <c r="A2118" s="312">
        <v>36</v>
      </c>
      <c r="B2118" s="313" t="s">
        <v>1601</v>
      </c>
      <c r="C2118" s="313" t="s">
        <v>648</v>
      </c>
      <c r="D2118" s="313" t="s">
        <v>1640</v>
      </c>
      <c r="E2118" s="313">
        <v>1</v>
      </c>
      <c r="F2118" s="313">
        <v>2700</v>
      </c>
      <c r="G2118" s="313">
        <v>800</v>
      </c>
      <c r="H2118" s="313" t="s">
        <v>1134</v>
      </c>
    </row>
    <row r="2119" ht="14.25" spans="1:8">
      <c r="A2119" s="312">
        <v>37</v>
      </c>
      <c r="B2119" s="313" t="s">
        <v>1601</v>
      </c>
      <c r="C2119" s="313" t="s">
        <v>648</v>
      </c>
      <c r="D2119" s="313" t="s">
        <v>1641</v>
      </c>
      <c r="E2119" s="313">
        <v>1</v>
      </c>
      <c r="F2119" s="313">
        <v>2700</v>
      </c>
      <c r="G2119" s="313">
        <v>800</v>
      </c>
      <c r="H2119" s="313" t="s">
        <v>1134</v>
      </c>
    </row>
    <row r="2120" ht="14.25" spans="1:8">
      <c r="A2120" s="312">
        <v>38</v>
      </c>
      <c r="B2120" s="313" t="s">
        <v>1601</v>
      </c>
      <c r="C2120" s="313" t="s">
        <v>648</v>
      </c>
      <c r="D2120" s="313" t="s">
        <v>1642</v>
      </c>
      <c r="E2120" s="313">
        <v>1</v>
      </c>
      <c r="F2120" s="313">
        <v>2700</v>
      </c>
      <c r="G2120" s="313">
        <v>800</v>
      </c>
      <c r="H2120" s="313" t="s">
        <v>1643</v>
      </c>
    </row>
    <row r="2121" ht="14.25" spans="1:8">
      <c r="A2121" s="312">
        <v>39</v>
      </c>
      <c r="B2121" s="313" t="s">
        <v>1601</v>
      </c>
      <c r="C2121" s="313" t="s">
        <v>648</v>
      </c>
      <c r="D2121" s="313" t="s">
        <v>1644</v>
      </c>
      <c r="E2121" s="313">
        <v>1</v>
      </c>
      <c r="F2121" s="313">
        <v>2700</v>
      </c>
      <c r="G2121" s="313">
        <v>800</v>
      </c>
      <c r="H2121" s="313" t="s">
        <v>1632</v>
      </c>
    </row>
    <row r="2122" ht="14.25" spans="1:8">
      <c r="A2122" s="312">
        <v>40</v>
      </c>
      <c r="B2122" s="313" t="s">
        <v>1601</v>
      </c>
      <c r="C2122" s="313" t="s">
        <v>648</v>
      </c>
      <c r="D2122" s="313" t="s">
        <v>1645</v>
      </c>
      <c r="E2122" s="313">
        <v>1</v>
      </c>
      <c r="F2122" s="313">
        <v>2700</v>
      </c>
      <c r="G2122" s="313">
        <v>800</v>
      </c>
      <c r="H2122" s="313" t="s">
        <v>1646</v>
      </c>
    </row>
    <row r="2123" ht="14.25" spans="1:8">
      <c r="A2123" s="312">
        <v>41</v>
      </c>
      <c r="B2123" s="313" t="s">
        <v>1601</v>
      </c>
      <c r="C2123" s="313" t="s">
        <v>648</v>
      </c>
      <c r="D2123" s="313" t="s">
        <v>1647</v>
      </c>
      <c r="E2123" s="313">
        <v>1</v>
      </c>
      <c r="F2123" s="313">
        <v>2700</v>
      </c>
      <c r="G2123" s="313">
        <v>800</v>
      </c>
      <c r="H2123" s="313" t="s">
        <v>1132</v>
      </c>
    </row>
    <row r="2124" ht="14.25" spans="1:8">
      <c r="A2124" s="312">
        <v>42</v>
      </c>
      <c r="B2124" s="313" t="s">
        <v>1601</v>
      </c>
      <c r="C2124" s="313" t="s">
        <v>648</v>
      </c>
      <c r="D2124" s="313" t="s">
        <v>1648</v>
      </c>
      <c r="E2124" s="313">
        <v>1</v>
      </c>
      <c r="F2124" s="313">
        <v>2700</v>
      </c>
      <c r="G2124" s="313">
        <v>800</v>
      </c>
      <c r="H2124" s="313" t="s">
        <v>1132</v>
      </c>
    </row>
    <row r="2125" ht="14.25" spans="1:8">
      <c r="A2125" s="312">
        <v>43</v>
      </c>
      <c r="B2125" s="313" t="s">
        <v>1601</v>
      </c>
      <c r="C2125" s="313" t="s">
        <v>648</v>
      </c>
      <c r="D2125" s="313" t="s">
        <v>1649</v>
      </c>
      <c r="E2125" s="313">
        <v>1</v>
      </c>
      <c r="F2125" s="313">
        <v>2700</v>
      </c>
      <c r="G2125" s="313">
        <v>800</v>
      </c>
      <c r="H2125" s="313" t="s">
        <v>1134</v>
      </c>
    </row>
    <row r="2126" ht="14.25" spans="1:8">
      <c r="A2126" s="312">
        <v>44</v>
      </c>
      <c r="B2126" s="313" t="s">
        <v>1601</v>
      </c>
      <c r="C2126" s="313" t="s">
        <v>648</v>
      </c>
      <c r="D2126" s="313" t="s">
        <v>1650</v>
      </c>
      <c r="E2126" s="313">
        <v>1</v>
      </c>
      <c r="F2126" s="313">
        <v>2700</v>
      </c>
      <c r="G2126" s="313">
        <v>800</v>
      </c>
      <c r="H2126" s="313" t="s">
        <v>1632</v>
      </c>
    </row>
    <row r="2127" ht="14.25" spans="1:8">
      <c r="A2127" s="312">
        <v>45</v>
      </c>
      <c r="B2127" s="313" t="s">
        <v>1601</v>
      </c>
      <c r="C2127" s="313" t="s">
        <v>648</v>
      </c>
      <c r="D2127" s="313" t="s">
        <v>1651</v>
      </c>
      <c r="E2127" s="313">
        <v>1</v>
      </c>
      <c r="F2127" s="313">
        <v>2700</v>
      </c>
      <c r="G2127" s="313">
        <v>800</v>
      </c>
      <c r="H2127" s="313" t="s">
        <v>417</v>
      </c>
    </row>
    <row r="2128" ht="14.25" spans="1:8">
      <c r="A2128" s="312">
        <v>46</v>
      </c>
      <c r="B2128" s="313" t="s">
        <v>1601</v>
      </c>
      <c r="C2128" s="313" t="s">
        <v>648</v>
      </c>
      <c r="D2128" s="313" t="s">
        <v>1652</v>
      </c>
      <c r="E2128" s="313">
        <v>1</v>
      </c>
      <c r="F2128" s="313">
        <v>2700</v>
      </c>
      <c r="G2128" s="313">
        <v>800</v>
      </c>
      <c r="H2128" s="313" t="s">
        <v>1653</v>
      </c>
    </row>
    <row r="2129" ht="14.25" spans="1:8">
      <c r="A2129" s="185" t="s">
        <v>53</v>
      </c>
      <c r="B2129" s="185"/>
      <c r="C2129" s="185"/>
      <c r="D2129" s="185"/>
      <c r="E2129" s="185"/>
      <c r="F2129" s="185"/>
      <c r="G2129" s="185"/>
      <c r="H2129" s="315"/>
    </row>
    <row r="2130" ht="14.25" spans="1:8">
      <c r="A2130" s="187" t="s">
        <v>54</v>
      </c>
      <c r="B2130" s="187"/>
      <c r="C2130" s="187"/>
      <c r="D2130" s="187"/>
      <c r="E2130" s="187"/>
      <c r="F2130" s="187"/>
      <c r="G2130" s="187"/>
      <c r="H2130" s="199"/>
    </row>
    <row r="2131" ht="18.75" spans="1:8">
      <c r="A2131" s="316" t="s">
        <v>649</v>
      </c>
      <c r="B2131" s="120"/>
      <c r="C2131" s="120"/>
      <c r="D2131" s="120"/>
      <c r="E2131" s="120"/>
      <c r="F2131" s="120"/>
      <c r="G2131" s="120"/>
      <c r="H2131" s="120"/>
    </row>
    <row r="2132" ht="14.25" spans="1:8">
      <c r="A2132" s="300"/>
      <c r="B2132" s="301" t="s">
        <v>1</v>
      </c>
      <c r="C2132" s="301"/>
      <c r="D2132" s="301"/>
      <c r="E2132" s="301"/>
      <c r="F2132" s="301"/>
      <c r="G2132" s="300"/>
      <c r="H2132" s="168"/>
    </row>
    <row r="2133" spans="1:8">
      <c r="A2133" s="302" t="s">
        <v>2</v>
      </c>
      <c r="B2133" s="303" t="s">
        <v>3</v>
      </c>
      <c r="C2133" s="304" t="s">
        <v>4</v>
      </c>
      <c r="D2133" s="304" t="s">
        <v>5</v>
      </c>
      <c r="E2133" s="304" t="s">
        <v>6</v>
      </c>
      <c r="F2133" s="305" t="s">
        <v>7</v>
      </c>
      <c r="G2133" s="305" t="s">
        <v>8</v>
      </c>
      <c r="H2133" s="306" t="s">
        <v>650</v>
      </c>
    </row>
    <row r="2134" spans="1:8">
      <c r="A2134" s="302"/>
      <c r="B2134" s="303"/>
      <c r="C2134" s="304"/>
      <c r="D2134" s="304"/>
      <c r="E2134" s="304"/>
      <c r="F2134" s="307"/>
      <c r="G2134" s="307"/>
      <c r="H2134" s="306"/>
    </row>
    <row r="2135" spans="1:8">
      <c r="A2135" s="302"/>
      <c r="B2135" s="303"/>
      <c r="C2135" s="304"/>
      <c r="D2135" s="304"/>
      <c r="E2135" s="304"/>
      <c r="F2135" s="308"/>
      <c r="G2135" s="308"/>
      <c r="H2135" s="306"/>
    </row>
    <row r="2136" ht="14.25" spans="1:8">
      <c r="A2136" s="302"/>
      <c r="B2136" s="309" t="s">
        <v>10</v>
      </c>
      <c r="C2136" s="304"/>
      <c r="D2136" s="304"/>
      <c r="E2136" s="304"/>
      <c r="F2136" s="310"/>
      <c r="G2136" s="308"/>
      <c r="H2136" s="306"/>
    </row>
    <row r="2137" ht="14.25" spans="1:8">
      <c r="A2137" s="309"/>
      <c r="B2137" s="199" t="s">
        <v>646</v>
      </c>
      <c r="C2137" s="309"/>
      <c r="D2137" s="309"/>
      <c r="E2137" s="309"/>
      <c r="F2137" s="309"/>
      <c r="G2137" s="311">
        <f>G2138+G2139+G2140+G2141+G2142+G2143+G2144+G2145+G2146+G2147+G2148+G2149+G2150+G2151+G2152</f>
        <v>12000</v>
      </c>
      <c r="H2137" s="306"/>
    </row>
    <row r="2138" ht="14.25" spans="1:8">
      <c r="A2138" s="312">
        <v>47</v>
      </c>
      <c r="B2138" s="313" t="s">
        <v>1601</v>
      </c>
      <c r="C2138" s="313" t="s">
        <v>648</v>
      </c>
      <c r="D2138" s="313" t="s">
        <v>1654</v>
      </c>
      <c r="E2138" s="313">
        <v>1</v>
      </c>
      <c r="F2138" s="313">
        <v>2700</v>
      </c>
      <c r="G2138" s="313">
        <v>800</v>
      </c>
      <c r="H2138" s="313" t="s">
        <v>1655</v>
      </c>
    </row>
    <row r="2139" ht="14.25" spans="1:8">
      <c r="A2139" s="312">
        <v>48</v>
      </c>
      <c r="B2139" s="313" t="s">
        <v>1601</v>
      </c>
      <c r="C2139" s="313" t="s">
        <v>648</v>
      </c>
      <c r="D2139" s="313" t="s">
        <v>1656</v>
      </c>
      <c r="E2139" s="313">
        <v>1</v>
      </c>
      <c r="F2139" s="313">
        <v>2700</v>
      </c>
      <c r="G2139" s="313">
        <v>800</v>
      </c>
      <c r="H2139" s="313" t="s">
        <v>1657</v>
      </c>
    </row>
    <row r="2140" ht="14.25" spans="1:8">
      <c r="A2140" s="312">
        <v>49</v>
      </c>
      <c r="B2140" s="313" t="s">
        <v>1601</v>
      </c>
      <c r="C2140" s="313" t="s">
        <v>648</v>
      </c>
      <c r="D2140" s="313" t="s">
        <v>1658</v>
      </c>
      <c r="E2140" s="313">
        <v>1</v>
      </c>
      <c r="F2140" s="313">
        <v>2700</v>
      </c>
      <c r="G2140" s="313">
        <v>800</v>
      </c>
      <c r="H2140" s="313" t="s">
        <v>764</v>
      </c>
    </row>
    <row r="2141" ht="14.25" spans="1:8">
      <c r="A2141" s="312">
        <v>50</v>
      </c>
      <c r="B2141" s="313" t="s">
        <v>1601</v>
      </c>
      <c r="C2141" s="313" t="s">
        <v>648</v>
      </c>
      <c r="D2141" s="313" t="s">
        <v>1659</v>
      </c>
      <c r="E2141" s="313">
        <v>1</v>
      </c>
      <c r="F2141" s="313">
        <v>2700</v>
      </c>
      <c r="G2141" s="313">
        <v>800</v>
      </c>
      <c r="H2141" s="313" t="s">
        <v>271</v>
      </c>
    </row>
    <row r="2142" ht="14.25" spans="1:8">
      <c r="A2142" s="312">
        <v>51</v>
      </c>
      <c r="B2142" s="313" t="s">
        <v>1601</v>
      </c>
      <c r="C2142" s="313" t="s">
        <v>648</v>
      </c>
      <c r="D2142" s="313" t="s">
        <v>1660</v>
      </c>
      <c r="E2142" s="313">
        <v>1</v>
      </c>
      <c r="F2142" s="313">
        <v>2700</v>
      </c>
      <c r="G2142" s="313">
        <v>800</v>
      </c>
      <c r="H2142" s="313" t="s">
        <v>1134</v>
      </c>
    </row>
    <row r="2143" ht="14.25" spans="1:8">
      <c r="A2143" s="312">
        <v>52</v>
      </c>
      <c r="B2143" s="313" t="s">
        <v>1601</v>
      </c>
      <c r="C2143" s="313" t="s">
        <v>648</v>
      </c>
      <c r="D2143" s="313" t="s">
        <v>1661</v>
      </c>
      <c r="E2143" s="313">
        <v>1</v>
      </c>
      <c r="F2143" s="313">
        <v>2700</v>
      </c>
      <c r="G2143" s="313">
        <v>800</v>
      </c>
      <c r="H2143" s="313" t="s">
        <v>1413</v>
      </c>
    </row>
    <row r="2144" ht="14.25" spans="1:8">
      <c r="A2144" s="312">
        <v>53</v>
      </c>
      <c r="B2144" s="313" t="s">
        <v>1601</v>
      </c>
      <c r="C2144" s="313" t="s">
        <v>648</v>
      </c>
      <c r="D2144" s="313" t="s">
        <v>1662</v>
      </c>
      <c r="E2144" s="313">
        <v>1</v>
      </c>
      <c r="F2144" s="313">
        <v>2700</v>
      </c>
      <c r="G2144" s="313">
        <v>800</v>
      </c>
      <c r="H2144" s="313" t="s">
        <v>318</v>
      </c>
    </row>
    <row r="2145" ht="14.25" spans="1:8">
      <c r="A2145" s="312">
        <v>54</v>
      </c>
      <c r="B2145" s="313" t="s">
        <v>1601</v>
      </c>
      <c r="C2145" s="313" t="s">
        <v>648</v>
      </c>
      <c r="D2145" s="313" t="s">
        <v>1663</v>
      </c>
      <c r="E2145" s="313">
        <v>1</v>
      </c>
      <c r="F2145" s="313">
        <v>2700</v>
      </c>
      <c r="G2145" s="313">
        <v>800</v>
      </c>
      <c r="H2145" s="313" t="s">
        <v>1632</v>
      </c>
    </row>
    <row r="2146" ht="14.25" spans="1:8">
      <c r="A2146" s="312">
        <v>55</v>
      </c>
      <c r="B2146" s="313" t="s">
        <v>1601</v>
      </c>
      <c r="C2146" s="313" t="s">
        <v>648</v>
      </c>
      <c r="D2146" s="313" t="s">
        <v>1664</v>
      </c>
      <c r="E2146" s="313">
        <v>1</v>
      </c>
      <c r="F2146" s="313">
        <v>2700</v>
      </c>
      <c r="G2146" s="313">
        <v>800</v>
      </c>
      <c r="H2146" s="313" t="s">
        <v>1632</v>
      </c>
    </row>
    <row r="2147" ht="14.25" spans="1:8">
      <c r="A2147" s="312">
        <v>56</v>
      </c>
      <c r="B2147" s="313" t="s">
        <v>1601</v>
      </c>
      <c r="C2147" s="313" t="s">
        <v>648</v>
      </c>
      <c r="D2147" s="313" t="s">
        <v>1665</v>
      </c>
      <c r="E2147" s="313">
        <v>1</v>
      </c>
      <c r="F2147" s="313">
        <v>2700</v>
      </c>
      <c r="G2147" s="313">
        <v>800</v>
      </c>
      <c r="H2147" s="313" t="s">
        <v>1643</v>
      </c>
    </row>
    <row r="2148" ht="14.25" spans="1:8">
      <c r="A2148" s="312">
        <v>57</v>
      </c>
      <c r="B2148" s="313" t="s">
        <v>1601</v>
      </c>
      <c r="C2148" s="313" t="s">
        <v>648</v>
      </c>
      <c r="D2148" s="313" t="s">
        <v>1666</v>
      </c>
      <c r="E2148" s="313">
        <v>1</v>
      </c>
      <c r="F2148" s="313">
        <v>2700</v>
      </c>
      <c r="G2148" s="313">
        <v>800</v>
      </c>
      <c r="H2148" s="313" t="s">
        <v>1134</v>
      </c>
    </row>
    <row r="2149" ht="14.25" spans="1:8">
      <c r="A2149" s="312">
        <v>58</v>
      </c>
      <c r="B2149" s="313" t="s">
        <v>1601</v>
      </c>
      <c r="C2149" s="313" t="s">
        <v>648</v>
      </c>
      <c r="D2149" s="313" t="s">
        <v>1667</v>
      </c>
      <c r="E2149" s="313">
        <v>1</v>
      </c>
      <c r="F2149" s="313">
        <v>2700</v>
      </c>
      <c r="G2149" s="313">
        <v>800</v>
      </c>
      <c r="H2149" s="313" t="s">
        <v>1134</v>
      </c>
    </row>
    <row r="2150" ht="14.25" spans="1:8">
      <c r="A2150" s="312">
        <v>59</v>
      </c>
      <c r="B2150" s="313" t="s">
        <v>1601</v>
      </c>
      <c r="C2150" s="313" t="s">
        <v>648</v>
      </c>
      <c r="D2150" s="313" t="s">
        <v>1668</v>
      </c>
      <c r="E2150" s="313">
        <v>1</v>
      </c>
      <c r="F2150" s="313">
        <v>2700</v>
      </c>
      <c r="G2150" s="313">
        <v>800</v>
      </c>
      <c r="H2150" s="313" t="s">
        <v>1132</v>
      </c>
    </row>
    <row r="2151" ht="14.25" spans="1:8">
      <c r="A2151" s="312">
        <v>60</v>
      </c>
      <c r="B2151" s="313" t="s">
        <v>1601</v>
      </c>
      <c r="C2151" s="313" t="s">
        <v>648</v>
      </c>
      <c r="D2151" s="313" t="s">
        <v>1669</v>
      </c>
      <c r="E2151" s="313">
        <v>1</v>
      </c>
      <c r="F2151" s="313">
        <v>2700</v>
      </c>
      <c r="G2151" s="313">
        <v>800</v>
      </c>
      <c r="H2151" s="313" t="s">
        <v>1670</v>
      </c>
    </row>
    <row r="2152" ht="14.25" spans="1:8">
      <c r="A2152" s="312">
        <v>61</v>
      </c>
      <c r="B2152" s="313" t="s">
        <v>1601</v>
      </c>
      <c r="C2152" s="313" t="s">
        <v>648</v>
      </c>
      <c r="D2152" s="313" t="s">
        <v>1671</v>
      </c>
      <c r="E2152" s="313">
        <v>1</v>
      </c>
      <c r="F2152" s="313">
        <v>2700</v>
      </c>
      <c r="G2152" s="313">
        <v>800</v>
      </c>
      <c r="H2152" s="313" t="s">
        <v>1672</v>
      </c>
    </row>
    <row r="2153" ht="14.25" spans="1:8">
      <c r="A2153" s="185" t="s">
        <v>53</v>
      </c>
      <c r="B2153" s="185"/>
      <c r="C2153" s="185"/>
      <c r="D2153" s="185"/>
      <c r="E2153" s="185"/>
      <c r="F2153" s="185"/>
      <c r="G2153" s="185"/>
      <c r="H2153" s="315"/>
    </row>
    <row r="2154" ht="14.25" spans="1:8">
      <c r="A2154" s="187" t="s">
        <v>54</v>
      </c>
      <c r="B2154" s="187"/>
      <c r="C2154" s="187"/>
      <c r="D2154" s="187"/>
      <c r="E2154" s="187"/>
      <c r="F2154" s="187"/>
      <c r="G2154" s="187"/>
      <c r="H2154" s="199"/>
    </row>
    <row r="2155" ht="18.75" spans="1:8">
      <c r="A2155" s="316" t="s">
        <v>649</v>
      </c>
      <c r="B2155" s="120"/>
      <c r="C2155" s="120"/>
      <c r="D2155" s="120"/>
      <c r="E2155" s="120"/>
      <c r="F2155" s="120"/>
      <c r="G2155" s="120"/>
      <c r="H2155" s="120"/>
    </row>
    <row r="2156" ht="14.25" spans="1:8">
      <c r="A2156" s="300"/>
      <c r="B2156" s="301" t="s">
        <v>1</v>
      </c>
      <c r="C2156" s="301"/>
      <c r="D2156" s="301"/>
      <c r="E2156" s="301"/>
      <c r="F2156" s="301"/>
      <c r="G2156" s="300"/>
      <c r="H2156" s="168"/>
    </row>
    <row r="2157" spans="1:8">
      <c r="A2157" s="302" t="s">
        <v>2</v>
      </c>
      <c r="B2157" s="303" t="s">
        <v>3</v>
      </c>
      <c r="C2157" s="304" t="s">
        <v>4</v>
      </c>
      <c r="D2157" s="304" t="s">
        <v>5</v>
      </c>
      <c r="E2157" s="304" t="s">
        <v>6</v>
      </c>
      <c r="F2157" s="305" t="s">
        <v>7</v>
      </c>
      <c r="G2157" s="305" t="s">
        <v>8</v>
      </c>
      <c r="H2157" s="306" t="s">
        <v>650</v>
      </c>
    </row>
    <row r="2158" spans="1:8">
      <c r="A2158" s="302"/>
      <c r="B2158" s="303"/>
      <c r="C2158" s="304"/>
      <c r="D2158" s="304"/>
      <c r="E2158" s="304"/>
      <c r="F2158" s="307"/>
      <c r="G2158" s="307"/>
      <c r="H2158" s="306"/>
    </row>
    <row r="2159" spans="1:8">
      <c r="A2159" s="302"/>
      <c r="B2159" s="303"/>
      <c r="C2159" s="304"/>
      <c r="D2159" s="304"/>
      <c r="E2159" s="304"/>
      <c r="F2159" s="308"/>
      <c r="G2159" s="308"/>
      <c r="H2159" s="306"/>
    </row>
    <row r="2160" ht="14.25" spans="1:8">
      <c r="A2160" s="302"/>
      <c r="B2160" s="309" t="s">
        <v>10</v>
      </c>
      <c r="C2160" s="304"/>
      <c r="D2160" s="304"/>
      <c r="E2160" s="304"/>
      <c r="F2160" s="310"/>
      <c r="G2160" s="308"/>
      <c r="H2160" s="306"/>
    </row>
    <row r="2161" ht="14.25" spans="1:8">
      <c r="A2161" s="309"/>
      <c r="B2161" s="199" t="s">
        <v>646</v>
      </c>
      <c r="C2161" s="309"/>
      <c r="D2161" s="309"/>
      <c r="E2161" s="309"/>
      <c r="F2161" s="309"/>
      <c r="G2161" s="311">
        <f>G2162+G2163+G2164+G2165+G2166+G2167+G2168+G2169+G2170+G2171+G2172+G2173+G2174+G2175+G2176</f>
        <v>12000</v>
      </c>
      <c r="H2161" s="306"/>
    </row>
    <row r="2162" ht="14.25" spans="1:8">
      <c r="A2162" s="312">
        <v>62</v>
      </c>
      <c r="B2162" s="313" t="s">
        <v>1601</v>
      </c>
      <c r="C2162" s="313" t="s">
        <v>648</v>
      </c>
      <c r="D2162" s="313" t="s">
        <v>1673</v>
      </c>
      <c r="E2162" s="313">
        <v>1</v>
      </c>
      <c r="F2162" s="313">
        <v>2700</v>
      </c>
      <c r="G2162" s="313">
        <v>800</v>
      </c>
      <c r="H2162" s="313" t="s">
        <v>1002</v>
      </c>
    </row>
    <row r="2163" ht="14.25" spans="1:8">
      <c r="A2163" s="312">
        <v>63</v>
      </c>
      <c r="B2163" s="313" t="s">
        <v>1601</v>
      </c>
      <c r="C2163" s="313" t="s">
        <v>648</v>
      </c>
      <c r="D2163" s="313" t="s">
        <v>1674</v>
      </c>
      <c r="E2163" s="313">
        <v>1</v>
      </c>
      <c r="F2163" s="313">
        <v>2700</v>
      </c>
      <c r="G2163" s="313">
        <v>800</v>
      </c>
      <c r="H2163" s="313" t="s">
        <v>1675</v>
      </c>
    </row>
    <row r="2164" ht="14.25" spans="1:8">
      <c r="A2164" s="312">
        <v>64</v>
      </c>
      <c r="B2164" s="313" t="s">
        <v>1601</v>
      </c>
      <c r="C2164" s="313" t="s">
        <v>648</v>
      </c>
      <c r="D2164" s="313" t="s">
        <v>1676</v>
      </c>
      <c r="E2164" s="313">
        <v>1</v>
      </c>
      <c r="F2164" s="313">
        <v>2700</v>
      </c>
      <c r="G2164" s="313">
        <v>800</v>
      </c>
      <c r="H2164" s="313" t="s">
        <v>973</v>
      </c>
    </row>
    <row r="2165" ht="14.25" spans="1:8">
      <c r="A2165" s="312">
        <v>65</v>
      </c>
      <c r="B2165" s="313" t="s">
        <v>1601</v>
      </c>
      <c r="C2165" s="313" t="s">
        <v>648</v>
      </c>
      <c r="D2165" s="313" t="s">
        <v>1677</v>
      </c>
      <c r="E2165" s="313">
        <v>1</v>
      </c>
      <c r="F2165" s="313">
        <v>2700</v>
      </c>
      <c r="G2165" s="313">
        <v>800</v>
      </c>
      <c r="H2165" s="313" t="s">
        <v>521</v>
      </c>
    </row>
    <row r="2166" ht="14.25" spans="1:8">
      <c r="A2166" s="312">
        <v>66</v>
      </c>
      <c r="B2166" s="313" t="s">
        <v>1601</v>
      </c>
      <c r="C2166" s="313" t="s">
        <v>648</v>
      </c>
      <c r="D2166" s="313" t="s">
        <v>1678</v>
      </c>
      <c r="E2166" s="313">
        <v>1</v>
      </c>
      <c r="F2166" s="313">
        <v>2700</v>
      </c>
      <c r="G2166" s="313">
        <v>800</v>
      </c>
      <c r="H2166" s="313" t="s">
        <v>1653</v>
      </c>
    </row>
    <row r="2167" ht="14.25" spans="1:8">
      <c r="A2167" s="312">
        <v>67</v>
      </c>
      <c r="B2167" s="313" t="s">
        <v>1601</v>
      </c>
      <c r="C2167" s="313" t="s">
        <v>648</v>
      </c>
      <c r="D2167" s="313" t="s">
        <v>1679</v>
      </c>
      <c r="E2167" s="313">
        <v>1</v>
      </c>
      <c r="F2167" s="313">
        <v>2700</v>
      </c>
      <c r="G2167" s="313">
        <v>800</v>
      </c>
      <c r="H2167" s="313" t="s">
        <v>1657</v>
      </c>
    </row>
    <row r="2168" ht="14.25" spans="1:8">
      <c r="A2168" s="312">
        <v>68</v>
      </c>
      <c r="B2168" s="313" t="s">
        <v>1601</v>
      </c>
      <c r="C2168" s="313" t="s">
        <v>648</v>
      </c>
      <c r="D2168" s="313" t="s">
        <v>1680</v>
      </c>
      <c r="E2168" s="313">
        <v>1</v>
      </c>
      <c r="F2168" s="313">
        <v>2700</v>
      </c>
      <c r="G2168" s="313">
        <v>800</v>
      </c>
      <c r="H2168" s="313" t="s">
        <v>40</v>
      </c>
    </row>
    <row r="2169" ht="14.25" spans="1:8">
      <c r="A2169" s="312">
        <v>69</v>
      </c>
      <c r="B2169" s="313" t="s">
        <v>1601</v>
      </c>
      <c r="C2169" s="313" t="s">
        <v>648</v>
      </c>
      <c r="D2169" s="313" t="s">
        <v>1681</v>
      </c>
      <c r="E2169" s="313">
        <v>1</v>
      </c>
      <c r="F2169" s="313">
        <v>2700</v>
      </c>
      <c r="G2169" s="313">
        <v>800</v>
      </c>
      <c r="H2169" s="313" t="s">
        <v>1148</v>
      </c>
    </row>
    <row r="2170" ht="14.25" spans="1:8">
      <c r="A2170" s="312">
        <v>70</v>
      </c>
      <c r="B2170" s="313" t="s">
        <v>1601</v>
      </c>
      <c r="C2170" s="313" t="s">
        <v>648</v>
      </c>
      <c r="D2170" s="313" t="s">
        <v>1682</v>
      </c>
      <c r="E2170" s="313">
        <v>1</v>
      </c>
      <c r="F2170" s="313">
        <v>2700</v>
      </c>
      <c r="G2170" s="313">
        <v>800</v>
      </c>
      <c r="H2170" s="313" t="s">
        <v>1148</v>
      </c>
    </row>
    <row r="2171" ht="14.25" spans="1:8">
      <c r="A2171" s="312">
        <v>71</v>
      </c>
      <c r="B2171" s="313" t="s">
        <v>1601</v>
      </c>
      <c r="C2171" s="313" t="s">
        <v>648</v>
      </c>
      <c r="D2171" s="313" t="s">
        <v>1683</v>
      </c>
      <c r="E2171" s="313">
        <v>1</v>
      </c>
      <c r="F2171" s="313">
        <v>2700</v>
      </c>
      <c r="G2171" s="313">
        <v>800</v>
      </c>
      <c r="H2171" s="313" t="s">
        <v>1132</v>
      </c>
    </row>
    <row r="2172" ht="14.25" spans="1:8">
      <c r="A2172" s="312">
        <v>72</v>
      </c>
      <c r="B2172" s="313" t="s">
        <v>1601</v>
      </c>
      <c r="C2172" s="313" t="s">
        <v>648</v>
      </c>
      <c r="D2172" s="313" t="s">
        <v>1684</v>
      </c>
      <c r="E2172" s="313">
        <v>1</v>
      </c>
      <c r="F2172" s="313">
        <v>2700</v>
      </c>
      <c r="G2172" s="313">
        <v>800</v>
      </c>
      <c r="H2172" s="313" t="s">
        <v>1685</v>
      </c>
    </row>
    <row r="2173" ht="14.25" spans="1:8">
      <c r="A2173" s="312">
        <v>73</v>
      </c>
      <c r="B2173" s="313" t="s">
        <v>1601</v>
      </c>
      <c r="C2173" s="313" t="s">
        <v>648</v>
      </c>
      <c r="D2173" s="313" t="s">
        <v>1686</v>
      </c>
      <c r="E2173" s="313">
        <v>1</v>
      </c>
      <c r="F2173" s="313">
        <v>2700</v>
      </c>
      <c r="G2173" s="313">
        <v>800</v>
      </c>
      <c r="H2173" s="313" t="s">
        <v>935</v>
      </c>
    </row>
    <row r="2174" ht="14.25" spans="1:8">
      <c r="A2174" s="312">
        <v>74</v>
      </c>
      <c r="B2174" s="313" t="s">
        <v>1601</v>
      </c>
      <c r="C2174" s="313" t="s">
        <v>648</v>
      </c>
      <c r="D2174" s="313" t="s">
        <v>1687</v>
      </c>
      <c r="E2174" s="313">
        <v>1</v>
      </c>
      <c r="F2174" s="313">
        <v>2700</v>
      </c>
      <c r="G2174" s="313">
        <v>800</v>
      </c>
      <c r="H2174" s="313" t="s">
        <v>1672</v>
      </c>
    </row>
    <row r="2175" ht="14.25" spans="1:8">
      <c r="A2175" s="312">
        <v>75</v>
      </c>
      <c r="B2175" s="313" t="s">
        <v>1601</v>
      </c>
      <c r="C2175" s="313" t="s">
        <v>648</v>
      </c>
      <c r="D2175" s="313" t="s">
        <v>1688</v>
      </c>
      <c r="E2175" s="313">
        <v>1</v>
      </c>
      <c r="F2175" s="313">
        <v>2700</v>
      </c>
      <c r="G2175" s="313">
        <v>800</v>
      </c>
      <c r="H2175" s="313" t="s">
        <v>1689</v>
      </c>
    </row>
    <row r="2176" ht="14.25" spans="1:8">
      <c r="A2176" s="312">
        <v>76</v>
      </c>
      <c r="B2176" s="313" t="s">
        <v>1601</v>
      </c>
      <c r="C2176" s="313" t="s">
        <v>648</v>
      </c>
      <c r="D2176" s="313" t="s">
        <v>1690</v>
      </c>
      <c r="E2176" s="313">
        <v>1</v>
      </c>
      <c r="F2176" s="313">
        <v>2700</v>
      </c>
      <c r="G2176" s="313">
        <v>800</v>
      </c>
      <c r="H2176" s="313" t="s">
        <v>631</v>
      </c>
    </row>
    <row r="2177" ht="14.25" spans="1:8">
      <c r="A2177" s="185" t="s">
        <v>53</v>
      </c>
      <c r="B2177" s="185"/>
      <c r="C2177" s="185"/>
      <c r="D2177" s="185"/>
      <c r="E2177" s="185"/>
      <c r="F2177" s="185"/>
      <c r="G2177" s="185"/>
      <c r="H2177" s="315"/>
    </row>
    <row r="2178" ht="14.25" spans="1:8">
      <c r="A2178" s="187" t="s">
        <v>54</v>
      </c>
      <c r="B2178" s="187"/>
      <c r="C2178" s="187"/>
      <c r="D2178" s="187"/>
      <c r="E2178" s="187"/>
      <c r="F2178" s="187"/>
      <c r="G2178" s="187"/>
      <c r="H2178" s="199"/>
    </row>
    <row r="2179" ht="18.75" spans="1:8">
      <c r="A2179" s="316" t="s">
        <v>649</v>
      </c>
      <c r="B2179" s="120"/>
      <c r="C2179" s="120"/>
      <c r="D2179" s="120"/>
      <c r="E2179" s="120"/>
      <c r="F2179" s="120"/>
      <c r="G2179" s="120"/>
      <c r="H2179" s="120"/>
    </row>
    <row r="2180" ht="14.25" spans="1:8">
      <c r="A2180" s="300"/>
      <c r="B2180" s="301" t="s">
        <v>1</v>
      </c>
      <c r="C2180" s="301"/>
      <c r="D2180" s="301"/>
      <c r="E2180" s="301"/>
      <c r="F2180" s="301"/>
      <c r="G2180" s="300"/>
      <c r="H2180" s="168"/>
    </row>
    <row r="2181" spans="1:8">
      <c r="A2181" s="302" t="s">
        <v>2</v>
      </c>
      <c r="B2181" s="303" t="s">
        <v>3</v>
      </c>
      <c r="C2181" s="304" t="s">
        <v>4</v>
      </c>
      <c r="D2181" s="304" t="s">
        <v>5</v>
      </c>
      <c r="E2181" s="304" t="s">
        <v>6</v>
      </c>
      <c r="F2181" s="305" t="s">
        <v>7</v>
      </c>
      <c r="G2181" s="305" t="s">
        <v>8</v>
      </c>
      <c r="H2181" s="306" t="s">
        <v>650</v>
      </c>
    </row>
    <row r="2182" spans="1:8">
      <c r="A2182" s="302"/>
      <c r="B2182" s="303"/>
      <c r="C2182" s="304"/>
      <c r="D2182" s="304"/>
      <c r="E2182" s="304"/>
      <c r="F2182" s="307"/>
      <c r="G2182" s="307"/>
      <c r="H2182" s="306"/>
    </row>
    <row r="2183" spans="1:8">
      <c r="A2183" s="302"/>
      <c r="B2183" s="303"/>
      <c r="C2183" s="304"/>
      <c r="D2183" s="304"/>
      <c r="E2183" s="304"/>
      <c r="F2183" s="308"/>
      <c r="G2183" s="308"/>
      <c r="H2183" s="306"/>
    </row>
    <row r="2184" ht="14.25" spans="1:8">
      <c r="A2184" s="302"/>
      <c r="B2184" s="309" t="s">
        <v>10</v>
      </c>
      <c r="C2184" s="304"/>
      <c r="D2184" s="304"/>
      <c r="E2184" s="304"/>
      <c r="F2184" s="310"/>
      <c r="G2184" s="308"/>
      <c r="H2184" s="306"/>
    </row>
    <row r="2185" ht="14.25" spans="1:8">
      <c r="A2185" s="309"/>
      <c r="B2185" s="199" t="s">
        <v>646</v>
      </c>
      <c r="C2185" s="309"/>
      <c r="D2185" s="309"/>
      <c r="E2185" s="309"/>
      <c r="F2185" s="309"/>
      <c r="G2185" s="311">
        <f>G2186+G2187+G2188+G2189+G2190+G2191+G2192+G2193+G2194+G2195+G2196+G2197+G2198+G2199+G2200</f>
        <v>12000</v>
      </c>
      <c r="H2185" s="306"/>
    </row>
    <row r="2186" ht="14.25" spans="1:8">
      <c r="A2186" s="312">
        <v>77</v>
      </c>
      <c r="B2186" s="313" t="s">
        <v>1601</v>
      </c>
      <c r="C2186" s="313" t="s">
        <v>648</v>
      </c>
      <c r="D2186" s="313" t="s">
        <v>1691</v>
      </c>
      <c r="E2186" s="313">
        <v>1</v>
      </c>
      <c r="F2186" s="313">
        <v>2700</v>
      </c>
      <c r="G2186" s="313">
        <v>800</v>
      </c>
      <c r="H2186" s="313" t="s">
        <v>1672</v>
      </c>
    </row>
    <row r="2187" ht="14.25" spans="1:8">
      <c r="A2187" s="312">
        <v>78</v>
      </c>
      <c r="B2187" s="313" t="s">
        <v>1601</v>
      </c>
      <c r="C2187" s="313" t="s">
        <v>648</v>
      </c>
      <c r="D2187" s="313" t="s">
        <v>1692</v>
      </c>
      <c r="E2187" s="313">
        <v>1</v>
      </c>
      <c r="F2187" s="313">
        <v>2700</v>
      </c>
      <c r="G2187" s="313">
        <v>800</v>
      </c>
      <c r="H2187" s="313" t="s">
        <v>683</v>
      </c>
    </row>
    <row r="2188" ht="14.25" spans="1:8">
      <c r="A2188" s="312">
        <v>79</v>
      </c>
      <c r="B2188" s="313" t="s">
        <v>1601</v>
      </c>
      <c r="C2188" s="313" t="s">
        <v>648</v>
      </c>
      <c r="D2188" s="313" t="s">
        <v>1693</v>
      </c>
      <c r="E2188" s="313">
        <v>1</v>
      </c>
      <c r="F2188" s="313">
        <v>2700</v>
      </c>
      <c r="G2188" s="313">
        <v>800</v>
      </c>
      <c r="H2188" s="313" t="s">
        <v>1694</v>
      </c>
    </row>
    <row r="2189" ht="14.25" spans="1:8">
      <c r="A2189" s="312">
        <v>80</v>
      </c>
      <c r="B2189" s="313" t="s">
        <v>1601</v>
      </c>
      <c r="C2189" s="313" t="s">
        <v>648</v>
      </c>
      <c r="D2189" s="313" t="s">
        <v>1695</v>
      </c>
      <c r="E2189" s="313">
        <v>1</v>
      </c>
      <c r="F2189" s="313">
        <v>2700</v>
      </c>
      <c r="G2189" s="313">
        <v>800</v>
      </c>
      <c r="H2189" s="313" t="s">
        <v>479</v>
      </c>
    </row>
    <row r="2190" ht="14.25" spans="1:8">
      <c r="A2190" s="312">
        <v>81</v>
      </c>
      <c r="B2190" s="313" t="s">
        <v>1601</v>
      </c>
      <c r="C2190" s="313" t="s">
        <v>648</v>
      </c>
      <c r="D2190" s="313" t="s">
        <v>1696</v>
      </c>
      <c r="E2190" s="313">
        <v>1</v>
      </c>
      <c r="F2190" s="313">
        <v>2700</v>
      </c>
      <c r="G2190" s="313">
        <v>800</v>
      </c>
      <c r="H2190" s="313" t="s">
        <v>1657</v>
      </c>
    </row>
    <row r="2191" ht="14.25" spans="1:8">
      <c r="A2191" s="312">
        <v>82</v>
      </c>
      <c r="B2191" s="313" t="s">
        <v>1601</v>
      </c>
      <c r="C2191" s="313" t="s">
        <v>648</v>
      </c>
      <c r="D2191" s="313" t="s">
        <v>1697</v>
      </c>
      <c r="E2191" s="313">
        <v>1</v>
      </c>
      <c r="F2191" s="313">
        <v>2700</v>
      </c>
      <c r="G2191" s="313">
        <v>800</v>
      </c>
      <c r="H2191" s="313" t="s">
        <v>1002</v>
      </c>
    </row>
    <row r="2192" ht="14.25" spans="1:8">
      <c r="A2192" s="312">
        <v>83</v>
      </c>
      <c r="B2192" s="313" t="s">
        <v>1601</v>
      </c>
      <c r="C2192" s="313" t="s">
        <v>648</v>
      </c>
      <c r="D2192" s="313" t="s">
        <v>1698</v>
      </c>
      <c r="E2192" s="313">
        <v>1</v>
      </c>
      <c r="F2192" s="313">
        <v>2700</v>
      </c>
      <c r="G2192" s="313">
        <v>800</v>
      </c>
      <c r="H2192" s="313" t="s">
        <v>1657</v>
      </c>
    </row>
    <row r="2193" ht="14.25" spans="1:8">
      <c r="A2193" s="312">
        <v>84</v>
      </c>
      <c r="B2193" s="313" t="s">
        <v>1601</v>
      </c>
      <c r="C2193" s="313" t="s">
        <v>648</v>
      </c>
      <c r="D2193" s="313" t="s">
        <v>1699</v>
      </c>
      <c r="E2193" s="313">
        <v>1</v>
      </c>
      <c r="F2193" s="313">
        <v>2700</v>
      </c>
      <c r="G2193" s="313">
        <v>800</v>
      </c>
      <c r="H2193" s="313" t="s">
        <v>1700</v>
      </c>
    </row>
    <row r="2194" ht="14.25" spans="1:8">
      <c r="A2194" s="312">
        <v>85</v>
      </c>
      <c r="B2194" s="313" t="s">
        <v>1601</v>
      </c>
      <c r="C2194" s="313" t="s">
        <v>648</v>
      </c>
      <c r="D2194" s="313" t="s">
        <v>1701</v>
      </c>
      <c r="E2194" s="313">
        <v>1</v>
      </c>
      <c r="F2194" s="313">
        <v>2700</v>
      </c>
      <c r="G2194" s="313">
        <v>800</v>
      </c>
      <c r="H2194" s="313" t="s">
        <v>1657</v>
      </c>
    </row>
    <row r="2195" ht="14.25" spans="1:8">
      <c r="A2195" s="312">
        <v>86</v>
      </c>
      <c r="B2195" s="313" t="s">
        <v>1601</v>
      </c>
      <c r="C2195" s="313" t="s">
        <v>648</v>
      </c>
      <c r="D2195" s="313" t="s">
        <v>1702</v>
      </c>
      <c r="E2195" s="313">
        <v>1</v>
      </c>
      <c r="F2195" s="313">
        <v>2700</v>
      </c>
      <c r="G2195" s="313">
        <v>800</v>
      </c>
      <c r="H2195" s="313" t="s">
        <v>1703</v>
      </c>
    </row>
    <row r="2196" ht="14.25" spans="1:8">
      <c r="A2196" s="312">
        <v>87</v>
      </c>
      <c r="B2196" s="313" t="s">
        <v>1601</v>
      </c>
      <c r="C2196" s="313" t="s">
        <v>648</v>
      </c>
      <c r="D2196" s="313" t="s">
        <v>1704</v>
      </c>
      <c r="E2196" s="313">
        <v>1</v>
      </c>
      <c r="F2196" s="313">
        <v>2700</v>
      </c>
      <c r="G2196" s="313">
        <v>800</v>
      </c>
      <c r="H2196" s="313" t="s">
        <v>171</v>
      </c>
    </row>
    <row r="2197" ht="14.25" spans="1:8">
      <c r="A2197" s="312">
        <v>88</v>
      </c>
      <c r="B2197" s="313" t="s">
        <v>1601</v>
      </c>
      <c r="C2197" s="313" t="s">
        <v>648</v>
      </c>
      <c r="D2197" s="313" t="s">
        <v>1705</v>
      </c>
      <c r="E2197" s="313">
        <v>1</v>
      </c>
      <c r="F2197" s="313">
        <v>2700</v>
      </c>
      <c r="G2197" s="313">
        <v>800</v>
      </c>
      <c r="H2197" s="313" t="s">
        <v>392</v>
      </c>
    </row>
    <row r="2198" ht="14.25" spans="1:8">
      <c r="A2198" s="312">
        <v>89</v>
      </c>
      <c r="B2198" s="313" t="s">
        <v>1601</v>
      </c>
      <c r="C2198" s="313" t="s">
        <v>648</v>
      </c>
      <c r="D2198" s="313" t="s">
        <v>1706</v>
      </c>
      <c r="E2198" s="313">
        <v>1</v>
      </c>
      <c r="F2198" s="313">
        <v>2700</v>
      </c>
      <c r="G2198" s="313">
        <v>800</v>
      </c>
      <c r="H2198" s="313" t="s">
        <v>1539</v>
      </c>
    </row>
    <row r="2199" ht="14.25" spans="1:8">
      <c r="A2199" s="312">
        <v>90</v>
      </c>
      <c r="B2199" s="313" t="s">
        <v>1601</v>
      </c>
      <c r="C2199" s="313" t="s">
        <v>648</v>
      </c>
      <c r="D2199" s="313" t="s">
        <v>1707</v>
      </c>
      <c r="E2199" s="313">
        <v>1</v>
      </c>
      <c r="F2199" s="313">
        <v>2700</v>
      </c>
      <c r="G2199" s="313">
        <v>800</v>
      </c>
      <c r="H2199" s="313" t="s">
        <v>935</v>
      </c>
    </row>
    <row r="2200" ht="14.25" spans="1:8">
      <c r="A2200" s="312">
        <v>91</v>
      </c>
      <c r="B2200" s="313" t="s">
        <v>1601</v>
      </c>
      <c r="C2200" s="313" t="s">
        <v>648</v>
      </c>
      <c r="D2200" s="313" t="s">
        <v>1708</v>
      </c>
      <c r="E2200" s="313">
        <v>1</v>
      </c>
      <c r="F2200" s="313">
        <v>2700</v>
      </c>
      <c r="G2200" s="313">
        <v>800</v>
      </c>
      <c r="H2200" s="313" t="s">
        <v>937</v>
      </c>
    </row>
    <row r="2201" ht="14.25" spans="1:8">
      <c r="A2201" s="185" t="s">
        <v>53</v>
      </c>
      <c r="B2201" s="185"/>
      <c r="C2201" s="185"/>
      <c r="D2201" s="185"/>
      <c r="E2201" s="185"/>
      <c r="F2201" s="185"/>
      <c r="G2201" s="185"/>
      <c r="H2201" s="315"/>
    </row>
    <row r="2202" ht="14.25" spans="1:8">
      <c r="A2202" s="187" t="s">
        <v>54</v>
      </c>
      <c r="B2202" s="187"/>
      <c r="C2202" s="187"/>
      <c r="D2202" s="187"/>
      <c r="E2202" s="187"/>
      <c r="F2202" s="187"/>
      <c r="G2202" s="187"/>
      <c r="H2202" s="199"/>
    </row>
    <row r="2203" ht="18.75" spans="1:8">
      <c r="A2203" s="316" t="s">
        <v>649</v>
      </c>
      <c r="B2203" s="120"/>
      <c r="C2203" s="120"/>
      <c r="D2203" s="120"/>
      <c r="E2203" s="120"/>
      <c r="F2203" s="120"/>
      <c r="G2203" s="120"/>
      <c r="H2203" s="120"/>
    </row>
    <row r="2204" ht="14.25" spans="1:8">
      <c r="A2204" s="300"/>
      <c r="B2204" s="301" t="s">
        <v>1</v>
      </c>
      <c r="C2204" s="301"/>
      <c r="D2204" s="301"/>
      <c r="E2204" s="301"/>
      <c r="F2204" s="301"/>
      <c r="G2204" s="300"/>
      <c r="H2204" s="168"/>
    </row>
    <row r="2205" spans="1:8">
      <c r="A2205" s="302" t="s">
        <v>2</v>
      </c>
      <c r="B2205" s="303" t="s">
        <v>3</v>
      </c>
      <c r="C2205" s="304" t="s">
        <v>4</v>
      </c>
      <c r="D2205" s="304" t="s">
        <v>5</v>
      </c>
      <c r="E2205" s="304" t="s">
        <v>6</v>
      </c>
      <c r="F2205" s="305" t="s">
        <v>7</v>
      </c>
      <c r="G2205" s="305" t="s">
        <v>8</v>
      </c>
      <c r="H2205" s="306" t="s">
        <v>650</v>
      </c>
    </row>
    <row r="2206" spans="1:8">
      <c r="A2206" s="302"/>
      <c r="B2206" s="303"/>
      <c r="C2206" s="304"/>
      <c r="D2206" s="304"/>
      <c r="E2206" s="304"/>
      <c r="F2206" s="307"/>
      <c r="G2206" s="307"/>
      <c r="H2206" s="306"/>
    </row>
    <row r="2207" spans="1:8">
      <c r="A2207" s="302"/>
      <c r="B2207" s="303"/>
      <c r="C2207" s="304"/>
      <c r="D2207" s="304"/>
      <c r="E2207" s="304"/>
      <c r="F2207" s="308"/>
      <c r="G2207" s="308"/>
      <c r="H2207" s="306"/>
    </row>
    <row r="2208" ht="14.25" spans="1:8">
      <c r="A2208" s="302"/>
      <c r="B2208" s="309" t="s">
        <v>10</v>
      </c>
      <c r="C2208" s="304"/>
      <c r="D2208" s="304"/>
      <c r="E2208" s="304"/>
      <c r="F2208" s="310"/>
      <c r="G2208" s="308"/>
      <c r="H2208" s="306"/>
    </row>
    <row r="2209" ht="14.25" spans="1:8">
      <c r="A2209" s="309"/>
      <c r="B2209" s="199" t="s">
        <v>646</v>
      </c>
      <c r="C2209" s="309"/>
      <c r="D2209" s="309"/>
      <c r="E2209" s="309"/>
      <c r="F2209" s="309"/>
      <c r="G2209" s="311">
        <f>G2210+G2211+G2212+G2213+G2214+G2215+G2216+G2217+G2218+G2219+G2220+G2221+G2222+G2223+G2224</f>
        <v>12000</v>
      </c>
      <c r="H2209" s="306"/>
    </row>
    <row r="2210" ht="14.25" spans="1:8">
      <c r="A2210" s="312">
        <v>92</v>
      </c>
      <c r="B2210" s="313" t="s">
        <v>1601</v>
      </c>
      <c r="C2210" s="313" t="s">
        <v>648</v>
      </c>
      <c r="D2210" s="313" t="s">
        <v>1709</v>
      </c>
      <c r="E2210" s="313">
        <v>1</v>
      </c>
      <c r="F2210" s="313">
        <v>2700</v>
      </c>
      <c r="G2210" s="313">
        <v>800</v>
      </c>
      <c r="H2210" s="313" t="s">
        <v>1611</v>
      </c>
    </row>
    <row r="2211" ht="14.25" spans="1:8">
      <c r="A2211" s="312">
        <v>93</v>
      </c>
      <c r="B2211" s="313" t="s">
        <v>1601</v>
      </c>
      <c r="C2211" s="313" t="s">
        <v>648</v>
      </c>
      <c r="D2211" s="313" t="s">
        <v>1710</v>
      </c>
      <c r="E2211" s="313">
        <v>1</v>
      </c>
      <c r="F2211" s="313">
        <v>2700</v>
      </c>
      <c r="G2211" s="313">
        <v>800</v>
      </c>
      <c r="H2211" s="313" t="s">
        <v>962</v>
      </c>
    </row>
    <row r="2212" ht="14.25" spans="1:8">
      <c r="A2212" s="312">
        <v>94</v>
      </c>
      <c r="B2212" s="313" t="s">
        <v>1601</v>
      </c>
      <c r="C2212" s="313" t="s">
        <v>648</v>
      </c>
      <c r="D2212" s="313" t="s">
        <v>1711</v>
      </c>
      <c r="E2212" s="313">
        <v>1</v>
      </c>
      <c r="F2212" s="313">
        <v>2700</v>
      </c>
      <c r="G2212" s="313">
        <v>800</v>
      </c>
      <c r="H2212" s="313" t="s">
        <v>65</v>
      </c>
    </row>
    <row r="2213" ht="14.25" spans="1:8">
      <c r="A2213" s="312">
        <v>95</v>
      </c>
      <c r="B2213" s="313" t="s">
        <v>1601</v>
      </c>
      <c r="C2213" s="313" t="s">
        <v>648</v>
      </c>
      <c r="D2213" s="313" t="s">
        <v>1712</v>
      </c>
      <c r="E2213" s="313">
        <v>1</v>
      </c>
      <c r="F2213" s="313">
        <v>2700</v>
      </c>
      <c r="G2213" s="313">
        <v>800</v>
      </c>
      <c r="H2213" s="313" t="s">
        <v>65</v>
      </c>
    </row>
    <row r="2214" ht="14.25" spans="1:8">
      <c r="A2214" s="312">
        <v>96</v>
      </c>
      <c r="B2214" s="313" t="s">
        <v>1601</v>
      </c>
      <c r="C2214" s="313" t="s">
        <v>648</v>
      </c>
      <c r="D2214" s="313" t="s">
        <v>1713</v>
      </c>
      <c r="E2214" s="313">
        <v>1</v>
      </c>
      <c r="F2214" s="313">
        <v>2700</v>
      </c>
      <c r="G2214" s="313">
        <v>800</v>
      </c>
      <c r="H2214" s="313" t="s">
        <v>1270</v>
      </c>
    </row>
    <row r="2215" ht="14.25" spans="1:8">
      <c r="A2215" s="312">
        <v>97</v>
      </c>
      <c r="B2215" s="313" t="s">
        <v>1601</v>
      </c>
      <c r="C2215" s="313" t="s">
        <v>648</v>
      </c>
      <c r="D2215" s="313" t="s">
        <v>1714</v>
      </c>
      <c r="E2215" s="313">
        <v>1</v>
      </c>
      <c r="F2215" s="313">
        <v>2700</v>
      </c>
      <c r="G2215" s="313">
        <v>800</v>
      </c>
      <c r="H2215" s="313" t="s">
        <v>1270</v>
      </c>
    </row>
    <row r="2216" ht="14.25" spans="1:8">
      <c r="A2216" s="312">
        <v>98</v>
      </c>
      <c r="B2216" s="313" t="s">
        <v>1601</v>
      </c>
      <c r="C2216" s="313" t="s">
        <v>648</v>
      </c>
      <c r="D2216" s="313" t="s">
        <v>1715</v>
      </c>
      <c r="E2216" s="313">
        <v>1</v>
      </c>
      <c r="F2216" s="313">
        <v>2700</v>
      </c>
      <c r="G2216" s="313">
        <v>800</v>
      </c>
      <c r="H2216" s="313" t="s">
        <v>1270</v>
      </c>
    </row>
    <row r="2217" ht="14.25" spans="1:8">
      <c r="A2217" s="312">
        <v>99</v>
      </c>
      <c r="B2217" s="313" t="s">
        <v>1601</v>
      </c>
      <c r="C2217" s="313" t="s">
        <v>648</v>
      </c>
      <c r="D2217" s="313" t="s">
        <v>1716</v>
      </c>
      <c r="E2217" s="313">
        <v>1</v>
      </c>
      <c r="F2217" s="313">
        <v>2700</v>
      </c>
      <c r="G2217" s="313">
        <v>800</v>
      </c>
      <c r="H2217" s="313" t="s">
        <v>139</v>
      </c>
    </row>
    <row r="2218" ht="14.25" spans="1:8">
      <c r="A2218" s="312">
        <v>100</v>
      </c>
      <c r="B2218" s="313" t="s">
        <v>1601</v>
      </c>
      <c r="C2218" s="313" t="s">
        <v>648</v>
      </c>
      <c r="D2218" s="313" t="s">
        <v>1717</v>
      </c>
      <c r="E2218" s="313">
        <v>1</v>
      </c>
      <c r="F2218" s="313">
        <v>2700</v>
      </c>
      <c r="G2218" s="313">
        <v>800</v>
      </c>
      <c r="H2218" s="313" t="s">
        <v>599</v>
      </c>
    </row>
    <row r="2219" ht="14.25" spans="1:8">
      <c r="A2219" s="312">
        <v>101</v>
      </c>
      <c r="B2219" s="313" t="s">
        <v>1601</v>
      </c>
      <c r="C2219" s="313" t="s">
        <v>648</v>
      </c>
      <c r="D2219" s="313" t="s">
        <v>928</v>
      </c>
      <c r="E2219" s="313">
        <v>1</v>
      </c>
      <c r="F2219" s="313">
        <v>2700</v>
      </c>
      <c r="G2219" s="313">
        <v>800</v>
      </c>
      <c r="H2219" s="313" t="s">
        <v>929</v>
      </c>
    </row>
    <row r="2220" ht="14.25" spans="1:8">
      <c r="A2220" s="312">
        <v>102</v>
      </c>
      <c r="B2220" s="313" t="s">
        <v>1601</v>
      </c>
      <c r="C2220" s="313" t="s">
        <v>648</v>
      </c>
      <c r="D2220" s="313" t="s">
        <v>1718</v>
      </c>
      <c r="E2220" s="313">
        <v>1</v>
      </c>
      <c r="F2220" s="313">
        <v>2700</v>
      </c>
      <c r="G2220" s="313">
        <v>800</v>
      </c>
      <c r="H2220" s="313" t="s">
        <v>1719</v>
      </c>
    </row>
    <row r="2221" ht="14.25" spans="1:8">
      <c r="A2221" s="312">
        <v>103</v>
      </c>
      <c r="B2221" s="313" t="s">
        <v>1601</v>
      </c>
      <c r="C2221" s="313" t="s">
        <v>648</v>
      </c>
      <c r="D2221" s="313" t="s">
        <v>1720</v>
      </c>
      <c r="E2221" s="313">
        <v>1</v>
      </c>
      <c r="F2221" s="313">
        <v>2700</v>
      </c>
      <c r="G2221" s="313">
        <v>800</v>
      </c>
      <c r="H2221" s="313" t="s">
        <v>1721</v>
      </c>
    </row>
    <row r="2222" ht="14.25" spans="1:8">
      <c r="A2222" s="312">
        <v>104</v>
      </c>
      <c r="B2222" s="313" t="s">
        <v>1601</v>
      </c>
      <c r="C2222" s="313" t="s">
        <v>648</v>
      </c>
      <c r="D2222" s="313" t="s">
        <v>1722</v>
      </c>
      <c r="E2222" s="313">
        <v>1</v>
      </c>
      <c r="F2222" s="313">
        <v>2700</v>
      </c>
      <c r="G2222" s="313">
        <v>800</v>
      </c>
      <c r="H2222" s="313" t="s">
        <v>720</v>
      </c>
    </row>
    <row r="2223" ht="14.25" spans="1:8">
      <c r="A2223" s="312">
        <v>105</v>
      </c>
      <c r="B2223" s="313" t="s">
        <v>1601</v>
      </c>
      <c r="C2223" s="313" t="s">
        <v>648</v>
      </c>
      <c r="D2223" s="313" t="s">
        <v>1723</v>
      </c>
      <c r="E2223" s="313">
        <v>1</v>
      </c>
      <c r="F2223" s="313">
        <v>2700</v>
      </c>
      <c r="G2223" s="313">
        <v>800</v>
      </c>
      <c r="H2223" s="313" t="s">
        <v>720</v>
      </c>
    </row>
    <row r="2224" ht="14.25" spans="1:8">
      <c r="A2224" s="312">
        <v>106</v>
      </c>
      <c r="B2224" s="313" t="s">
        <v>1601</v>
      </c>
      <c r="C2224" s="313" t="s">
        <v>648</v>
      </c>
      <c r="D2224" s="313" t="s">
        <v>1567</v>
      </c>
      <c r="E2224" s="313">
        <v>1</v>
      </c>
      <c r="F2224" s="313">
        <v>2700</v>
      </c>
      <c r="G2224" s="313">
        <v>800</v>
      </c>
      <c r="H2224" s="313" t="s">
        <v>1724</v>
      </c>
    </row>
    <row r="2225" ht="14.25" spans="1:8">
      <c r="A2225" s="185" t="s">
        <v>53</v>
      </c>
      <c r="B2225" s="185"/>
      <c r="C2225" s="185"/>
      <c r="D2225" s="185"/>
      <c r="E2225" s="185"/>
      <c r="F2225" s="185"/>
      <c r="G2225" s="185"/>
      <c r="H2225" s="315"/>
    </row>
    <row r="2226" ht="14.25" spans="1:8">
      <c r="A2226" s="187" t="s">
        <v>54</v>
      </c>
      <c r="B2226" s="187"/>
      <c r="C2226" s="187"/>
      <c r="D2226" s="187"/>
      <c r="E2226" s="187"/>
      <c r="F2226" s="187"/>
      <c r="G2226" s="187"/>
      <c r="H2226" s="199"/>
    </row>
    <row r="2227" ht="18.75" spans="1:8">
      <c r="A2227" s="316" t="s">
        <v>649</v>
      </c>
      <c r="B2227" s="120"/>
      <c r="C2227" s="120"/>
      <c r="D2227" s="120"/>
      <c r="E2227" s="120"/>
      <c r="F2227" s="120"/>
      <c r="G2227" s="120"/>
      <c r="H2227" s="120"/>
    </row>
    <row r="2228" ht="14.25" spans="1:8">
      <c r="A2228" s="300"/>
      <c r="B2228" s="301" t="s">
        <v>1</v>
      </c>
      <c r="C2228" s="301"/>
      <c r="D2228" s="301"/>
      <c r="E2228" s="301"/>
      <c r="F2228" s="301"/>
      <c r="G2228" s="300"/>
      <c r="H2228" s="168"/>
    </row>
    <row r="2229" spans="1:8">
      <c r="A2229" s="302" t="s">
        <v>2</v>
      </c>
      <c r="B2229" s="303" t="s">
        <v>3</v>
      </c>
      <c r="C2229" s="304" t="s">
        <v>4</v>
      </c>
      <c r="D2229" s="304" t="s">
        <v>5</v>
      </c>
      <c r="E2229" s="304" t="s">
        <v>6</v>
      </c>
      <c r="F2229" s="305" t="s">
        <v>7</v>
      </c>
      <c r="G2229" s="305" t="s">
        <v>8</v>
      </c>
      <c r="H2229" s="306" t="s">
        <v>650</v>
      </c>
    </row>
    <row r="2230" spans="1:8">
      <c r="A2230" s="302"/>
      <c r="B2230" s="303"/>
      <c r="C2230" s="304"/>
      <c r="D2230" s="304"/>
      <c r="E2230" s="304"/>
      <c r="F2230" s="307"/>
      <c r="G2230" s="307"/>
      <c r="H2230" s="306"/>
    </row>
    <row r="2231" spans="1:8">
      <c r="A2231" s="302"/>
      <c r="B2231" s="303"/>
      <c r="C2231" s="304"/>
      <c r="D2231" s="304"/>
      <c r="E2231" s="304"/>
      <c r="F2231" s="308"/>
      <c r="G2231" s="308"/>
      <c r="H2231" s="306"/>
    </row>
    <row r="2232" ht="14.25" spans="1:8">
      <c r="A2232" s="302"/>
      <c r="B2232" s="309" t="s">
        <v>10</v>
      </c>
      <c r="C2232" s="304"/>
      <c r="D2232" s="304"/>
      <c r="E2232" s="304"/>
      <c r="F2232" s="310"/>
      <c r="G2232" s="308"/>
      <c r="H2232" s="306"/>
    </row>
    <row r="2233" ht="14.25" spans="1:8">
      <c r="A2233" s="309"/>
      <c r="B2233" s="199" t="s">
        <v>646</v>
      </c>
      <c r="C2233" s="309"/>
      <c r="D2233" s="309"/>
      <c r="E2233" s="309"/>
      <c r="F2233" s="309"/>
      <c r="G2233" s="311">
        <f>G2234+G2235+G2236+G2237+G2238+G2239+G2240+G2241+G2242+G2243+G2244+G2245+G2246+G2247+G2248</f>
        <v>13100</v>
      </c>
      <c r="H2233" s="306"/>
    </row>
    <row r="2234" ht="14.25" spans="1:8">
      <c r="A2234" s="312">
        <v>107</v>
      </c>
      <c r="B2234" s="313" t="s">
        <v>1601</v>
      </c>
      <c r="C2234" s="313" t="s">
        <v>648</v>
      </c>
      <c r="D2234" s="313" t="s">
        <v>1725</v>
      </c>
      <c r="E2234" s="313">
        <v>1</v>
      </c>
      <c r="F2234" s="313">
        <v>2700</v>
      </c>
      <c r="G2234" s="313">
        <v>800</v>
      </c>
      <c r="H2234" s="313" t="s">
        <v>344</v>
      </c>
    </row>
    <row r="2235" ht="14.25" spans="1:8">
      <c r="A2235" s="312">
        <v>108</v>
      </c>
      <c r="B2235" s="313" t="s">
        <v>1601</v>
      </c>
      <c r="C2235" s="313" t="s">
        <v>648</v>
      </c>
      <c r="D2235" s="313" t="s">
        <v>1726</v>
      </c>
      <c r="E2235" s="313">
        <v>1</v>
      </c>
      <c r="F2235" s="313">
        <v>2700</v>
      </c>
      <c r="G2235" s="313">
        <v>800</v>
      </c>
      <c r="H2235" s="313" t="s">
        <v>775</v>
      </c>
    </row>
    <row r="2236" ht="14.25" spans="1:8">
      <c r="A2236" s="312">
        <v>109</v>
      </c>
      <c r="B2236" s="313" t="s">
        <v>1601</v>
      </c>
      <c r="C2236" s="313" t="s">
        <v>648</v>
      </c>
      <c r="D2236" s="313" t="s">
        <v>1727</v>
      </c>
      <c r="E2236" s="313">
        <v>1</v>
      </c>
      <c r="F2236" s="313">
        <v>2700</v>
      </c>
      <c r="G2236" s="313">
        <v>800</v>
      </c>
      <c r="H2236" s="313" t="s">
        <v>775</v>
      </c>
    </row>
    <row r="2237" ht="14.25" spans="1:8">
      <c r="A2237" s="312">
        <v>110</v>
      </c>
      <c r="B2237" s="313" t="s">
        <v>1601</v>
      </c>
      <c r="C2237" s="313" t="s">
        <v>648</v>
      </c>
      <c r="D2237" s="313" t="s">
        <v>1728</v>
      </c>
      <c r="E2237" s="313">
        <v>1</v>
      </c>
      <c r="F2237" s="313">
        <v>2700</v>
      </c>
      <c r="G2237" s="313">
        <v>800</v>
      </c>
      <c r="H2237" s="313" t="s">
        <v>318</v>
      </c>
    </row>
    <row r="2238" ht="14.25" spans="1:8">
      <c r="A2238" s="312">
        <v>111</v>
      </c>
      <c r="B2238" s="313" t="s">
        <v>1601</v>
      </c>
      <c r="C2238" s="313" t="s">
        <v>648</v>
      </c>
      <c r="D2238" s="313" t="s">
        <v>1729</v>
      </c>
      <c r="E2238" s="313">
        <v>1</v>
      </c>
      <c r="F2238" s="313">
        <v>2700</v>
      </c>
      <c r="G2238" s="313">
        <v>800</v>
      </c>
      <c r="H2238" s="313" t="s">
        <v>542</v>
      </c>
    </row>
    <row r="2239" ht="14.25" spans="1:8">
      <c r="A2239" s="312">
        <v>112</v>
      </c>
      <c r="B2239" s="313" t="s">
        <v>1601</v>
      </c>
      <c r="C2239" s="313" t="s">
        <v>648</v>
      </c>
      <c r="D2239" s="313" t="s">
        <v>1730</v>
      </c>
      <c r="E2239" s="313">
        <v>1</v>
      </c>
      <c r="F2239" s="313">
        <v>2700</v>
      </c>
      <c r="G2239" s="313">
        <v>800</v>
      </c>
      <c r="H2239" s="313" t="s">
        <v>318</v>
      </c>
    </row>
    <row r="2240" ht="14.25" spans="1:8">
      <c r="A2240" s="312">
        <v>113</v>
      </c>
      <c r="B2240" s="313" t="s">
        <v>1601</v>
      </c>
      <c r="C2240" s="313" t="s">
        <v>648</v>
      </c>
      <c r="D2240" s="313" t="s">
        <v>1731</v>
      </c>
      <c r="E2240" s="313">
        <v>1</v>
      </c>
      <c r="F2240" s="313">
        <v>2700</v>
      </c>
      <c r="G2240" s="313">
        <v>800</v>
      </c>
      <c r="H2240" s="313" t="s">
        <v>318</v>
      </c>
    </row>
    <row r="2241" ht="14.25" spans="1:8">
      <c r="A2241" s="312">
        <v>114</v>
      </c>
      <c r="B2241" s="313" t="s">
        <v>1601</v>
      </c>
      <c r="C2241" s="313" t="s">
        <v>648</v>
      </c>
      <c r="D2241" s="313" t="s">
        <v>1732</v>
      </c>
      <c r="E2241" s="313">
        <v>1</v>
      </c>
      <c r="F2241" s="313">
        <v>2700</v>
      </c>
      <c r="G2241" s="313">
        <v>800</v>
      </c>
      <c r="H2241" s="313" t="s">
        <v>318</v>
      </c>
    </row>
    <row r="2242" ht="14.25" spans="1:8">
      <c r="A2242" s="312">
        <v>115</v>
      </c>
      <c r="B2242" s="313" t="s">
        <v>1601</v>
      </c>
      <c r="C2242" s="313" t="s">
        <v>648</v>
      </c>
      <c r="D2242" s="313" t="s">
        <v>1733</v>
      </c>
      <c r="E2242" s="313">
        <v>1</v>
      </c>
      <c r="F2242" s="313">
        <v>2700</v>
      </c>
      <c r="G2242" s="313">
        <v>800</v>
      </c>
      <c r="H2242" s="313" t="s">
        <v>1138</v>
      </c>
    </row>
    <row r="2243" ht="14.25" spans="1:8">
      <c r="A2243" s="312">
        <v>116</v>
      </c>
      <c r="B2243" s="313" t="s">
        <v>1601</v>
      </c>
      <c r="C2243" s="313" t="s">
        <v>648</v>
      </c>
      <c r="D2243" s="313" t="s">
        <v>1734</v>
      </c>
      <c r="E2243" s="313">
        <v>1</v>
      </c>
      <c r="F2243" s="313">
        <v>2700</v>
      </c>
      <c r="G2243" s="313">
        <v>800</v>
      </c>
      <c r="H2243" s="313" t="s">
        <v>344</v>
      </c>
    </row>
    <row r="2244" ht="14.25" spans="1:8">
      <c r="A2244" s="312">
        <v>117</v>
      </c>
      <c r="B2244" s="313" t="s">
        <v>1601</v>
      </c>
      <c r="C2244" s="313" t="s">
        <v>648</v>
      </c>
      <c r="D2244" s="313" t="s">
        <v>1735</v>
      </c>
      <c r="E2244" s="313">
        <v>1</v>
      </c>
      <c r="F2244" s="313">
        <v>2700</v>
      </c>
      <c r="G2244" s="313">
        <v>800</v>
      </c>
      <c r="H2244" s="313" t="s">
        <v>1736</v>
      </c>
    </row>
    <row r="2245" ht="14.25" spans="1:8">
      <c r="A2245" s="312">
        <v>118</v>
      </c>
      <c r="B2245" s="313" t="s">
        <v>1737</v>
      </c>
      <c r="C2245" s="313" t="s">
        <v>648</v>
      </c>
      <c r="D2245" s="313" t="s">
        <v>682</v>
      </c>
      <c r="E2245" s="313">
        <v>1</v>
      </c>
      <c r="F2245" s="313">
        <v>2700</v>
      </c>
      <c r="G2245" s="317">
        <v>800</v>
      </c>
      <c r="H2245" s="313" t="s">
        <v>683</v>
      </c>
    </row>
    <row r="2246" ht="14.25" spans="1:8">
      <c r="A2246" s="312">
        <v>119</v>
      </c>
      <c r="B2246" s="313" t="s">
        <v>1738</v>
      </c>
      <c r="C2246" s="313" t="s">
        <v>648</v>
      </c>
      <c r="D2246" s="313" t="s">
        <v>1262</v>
      </c>
      <c r="E2246" s="313">
        <v>1</v>
      </c>
      <c r="F2246" s="313">
        <v>6400</v>
      </c>
      <c r="G2246" s="317">
        <v>1900</v>
      </c>
      <c r="H2246" s="313" t="s">
        <v>1263</v>
      </c>
    </row>
    <row r="2247" ht="14.25" spans="1:8">
      <c r="A2247" s="312">
        <v>120</v>
      </c>
      <c r="B2247" s="313" t="s">
        <v>1739</v>
      </c>
      <c r="C2247" s="313" t="s">
        <v>648</v>
      </c>
      <c r="D2247" s="313" t="s">
        <v>1628</v>
      </c>
      <c r="E2247" s="313">
        <v>1</v>
      </c>
      <c r="F2247" s="313">
        <v>2700</v>
      </c>
      <c r="G2247" s="317">
        <v>800</v>
      </c>
      <c r="H2247" s="313" t="s">
        <v>1577</v>
      </c>
    </row>
    <row r="2248" ht="14.25" spans="1:8">
      <c r="A2248" s="312">
        <v>121</v>
      </c>
      <c r="B2248" s="313" t="s">
        <v>1739</v>
      </c>
      <c r="C2248" s="313" t="s">
        <v>648</v>
      </c>
      <c r="D2248" s="313" t="s">
        <v>1740</v>
      </c>
      <c r="E2248" s="313">
        <v>1</v>
      </c>
      <c r="F2248" s="313">
        <v>2700</v>
      </c>
      <c r="G2248" s="317">
        <v>800</v>
      </c>
      <c r="H2248" s="313" t="s">
        <v>1741</v>
      </c>
    </row>
    <row r="2249" ht="14.25" spans="1:8">
      <c r="A2249" s="185" t="s">
        <v>53</v>
      </c>
      <c r="B2249" s="185"/>
      <c r="C2249" s="185"/>
      <c r="D2249" s="185"/>
      <c r="E2249" s="185"/>
      <c r="F2249" s="185"/>
      <c r="G2249" s="185"/>
      <c r="H2249" s="315"/>
    </row>
    <row r="2250" ht="14.25" spans="1:8">
      <c r="A2250" s="187" t="s">
        <v>54</v>
      </c>
      <c r="B2250" s="187"/>
      <c r="C2250" s="187"/>
      <c r="D2250" s="187"/>
      <c r="E2250" s="187"/>
      <c r="F2250" s="187"/>
      <c r="G2250" s="187"/>
      <c r="H2250" s="199"/>
    </row>
    <row r="2251" ht="18.75" spans="1:8">
      <c r="A2251" s="316" t="s">
        <v>649</v>
      </c>
      <c r="B2251" s="120"/>
      <c r="C2251" s="120"/>
      <c r="D2251" s="120"/>
      <c r="E2251" s="120"/>
      <c r="F2251" s="120"/>
      <c r="G2251" s="120"/>
      <c r="H2251" s="120"/>
    </row>
    <row r="2252" ht="14.25" spans="1:8">
      <c r="A2252" s="300"/>
      <c r="B2252" s="301" t="s">
        <v>1</v>
      </c>
      <c r="C2252" s="301"/>
      <c r="D2252" s="301"/>
      <c r="E2252" s="301"/>
      <c r="F2252" s="301"/>
      <c r="G2252" s="300"/>
      <c r="H2252" s="168"/>
    </row>
    <row r="2253" spans="1:8">
      <c r="A2253" s="302" t="s">
        <v>2</v>
      </c>
      <c r="B2253" s="303" t="s">
        <v>3</v>
      </c>
      <c r="C2253" s="304" t="s">
        <v>4</v>
      </c>
      <c r="D2253" s="304" t="s">
        <v>5</v>
      </c>
      <c r="E2253" s="304" t="s">
        <v>6</v>
      </c>
      <c r="F2253" s="305" t="s">
        <v>7</v>
      </c>
      <c r="G2253" s="305" t="s">
        <v>8</v>
      </c>
      <c r="H2253" s="306" t="s">
        <v>650</v>
      </c>
    </row>
    <row r="2254" spans="1:8">
      <c r="A2254" s="302"/>
      <c r="B2254" s="303"/>
      <c r="C2254" s="304"/>
      <c r="D2254" s="304"/>
      <c r="E2254" s="304"/>
      <c r="F2254" s="307"/>
      <c r="G2254" s="307"/>
      <c r="H2254" s="306"/>
    </row>
    <row r="2255" spans="1:8">
      <c r="A2255" s="302"/>
      <c r="B2255" s="303"/>
      <c r="C2255" s="304"/>
      <c r="D2255" s="304"/>
      <c r="E2255" s="304"/>
      <c r="F2255" s="308"/>
      <c r="G2255" s="308"/>
      <c r="H2255" s="306"/>
    </row>
    <row r="2256" ht="14.25" spans="1:8">
      <c r="A2256" s="302"/>
      <c r="B2256" s="309" t="s">
        <v>10</v>
      </c>
      <c r="C2256" s="304"/>
      <c r="D2256" s="304"/>
      <c r="E2256" s="304"/>
      <c r="F2256" s="310"/>
      <c r="G2256" s="308"/>
      <c r="H2256" s="306"/>
    </row>
    <row r="2257" ht="14.25" spans="1:8">
      <c r="A2257" s="309"/>
      <c r="B2257" s="199" t="s">
        <v>646</v>
      </c>
      <c r="C2257" s="309"/>
      <c r="D2257" s="309"/>
      <c r="E2257" s="309"/>
      <c r="F2257" s="309"/>
      <c r="G2257" s="311">
        <f>G2258+G2259+G2260+G2261+G2262+G2263+G2264+G2265+G2266+G2267+G2268+G2269+G2270+G2271+G2272</f>
        <v>7200</v>
      </c>
      <c r="H2257" s="306"/>
    </row>
    <row r="2258" ht="14.25" spans="1:8">
      <c r="A2258" s="312">
        <v>122</v>
      </c>
      <c r="B2258" s="313" t="s">
        <v>647</v>
      </c>
      <c r="C2258" s="313" t="s">
        <v>648</v>
      </c>
      <c r="D2258" s="313" t="s">
        <v>1742</v>
      </c>
      <c r="E2258" s="313">
        <v>1</v>
      </c>
      <c r="F2258" s="313">
        <v>2700</v>
      </c>
      <c r="G2258" s="317">
        <v>800</v>
      </c>
      <c r="H2258" s="313" t="s">
        <v>1743</v>
      </c>
    </row>
    <row r="2259" ht="14.25" spans="1:8">
      <c r="A2259" s="312">
        <v>123</v>
      </c>
      <c r="B2259" s="313" t="s">
        <v>647</v>
      </c>
      <c r="C2259" s="313" t="s">
        <v>648</v>
      </c>
      <c r="D2259" s="313" t="s">
        <v>1744</v>
      </c>
      <c r="E2259" s="313">
        <v>1</v>
      </c>
      <c r="F2259" s="313">
        <v>2700</v>
      </c>
      <c r="G2259" s="317">
        <v>800</v>
      </c>
      <c r="H2259" s="313" t="s">
        <v>542</v>
      </c>
    </row>
    <row r="2260" ht="14.25" spans="1:8">
      <c r="A2260" s="312">
        <v>124</v>
      </c>
      <c r="B2260" s="313" t="s">
        <v>647</v>
      </c>
      <c r="C2260" s="313" t="s">
        <v>648</v>
      </c>
      <c r="D2260" s="314" t="s">
        <v>1745</v>
      </c>
      <c r="E2260" s="313">
        <v>1</v>
      </c>
      <c r="F2260" s="313">
        <v>2700</v>
      </c>
      <c r="G2260" s="317">
        <v>800</v>
      </c>
      <c r="H2260" s="313" t="s">
        <v>1746</v>
      </c>
    </row>
    <row r="2261" ht="14.25" spans="1:8">
      <c r="A2261" s="312">
        <v>125</v>
      </c>
      <c r="B2261" s="313" t="s">
        <v>647</v>
      </c>
      <c r="C2261" s="313" t="s">
        <v>648</v>
      </c>
      <c r="D2261" s="314" t="s">
        <v>1747</v>
      </c>
      <c r="E2261" s="313">
        <v>1</v>
      </c>
      <c r="F2261" s="313">
        <v>2700</v>
      </c>
      <c r="G2261" s="317">
        <v>800</v>
      </c>
      <c r="H2261" s="313" t="s">
        <v>683</v>
      </c>
    </row>
    <row r="2262" ht="14.25" spans="1:8">
      <c r="A2262" s="312">
        <v>126</v>
      </c>
      <c r="B2262" s="313" t="s">
        <v>647</v>
      </c>
      <c r="C2262" s="313" t="s">
        <v>648</v>
      </c>
      <c r="D2262" s="314" t="s">
        <v>1748</v>
      </c>
      <c r="E2262" s="313">
        <v>1</v>
      </c>
      <c r="F2262" s="313">
        <v>2700</v>
      </c>
      <c r="G2262" s="317">
        <v>800</v>
      </c>
      <c r="H2262" s="313" t="s">
        <v>1749</v>
      </c>
    </row>
    <row r="2263" ht="14.25" spans="1:8">
      <c r="A2263" s="312">
        <v>127</v>
      </c>
      <c r="B2263" s="313" t="s">
        <v>647</v>
      </c>
      <c r="C2263" s="313" t="s">
        <v>648</v>
      </c>
      <c r="D2263" s="314" t="s">
        <v>1750</v>
      </c>
      <c r="E2263" s="313">
        <v>1</v>
      </c>
      <c r="F2263" s="313">
        <v>2700</v>
      </c>
      <c r="G2263" s="317">
        <v>800</v>
      </c>
      <c r="H2263" s="313" t="s">
        <v>392</v>
      </c>
    </row>
    <row r="2264" ht="14.25" spans="1:8">
      <c r="A2264" s="312">
        <v>128</v>
      </c>
      <c r="B2264" s="313" t="s">
        <v>647</v>
      </c>
      <c r="C2264" s="313" t="s">
        <v>648</v>
      </c>
      <c r="D2264" s="314" t="s">
        <v>1751</v>
      </c>
      <c r="E2264" s="313">
        <v>1</v>
      </c>
      <c r="F2264" s="313">
        <v>2700</v>
      </c>
      <c r="G2264" s="317">
        <v>800</v>
      </c>
      <c r="H2264" s="313" t="s">
        <v>1752</v>
      </c>
    </row>
    <row r="2265" ht="14.25" spans="1:8">
      <c r="A2265" s="312">
        <v>129</v>
      </c>
      <c r="B2265" s="313" t="s">
        <v>647</v>
      </c>
      <c r="C2265" s="313" t="s">
        <v>648</v>
      </c>
      <c r="D2265" s="314" t="s">
        <v>1753</v>
      </c>
      <c r="E2265" s="313">
        <v>1</v>
      </c>
      <c r="F2265" s="313">
        <v>2700</v>
      </c>
      <c r="G2265" s="317">
        <v>800</v>
      </c>
      <c r="H2265" s="313" t="s">
        <v>19</v>
      </c>
    </row>
    <row r="2266" ht="14.25" spans="1:8">
      <c r="A2266" s="312">
        <v>130</v>
      </c>
      <c r="B2266" s="313" t="s">
        <v>647</v>
      </c>
      <c r="C2266" s="313" t="s">
        <v>648</v>
      </c>
      <c r="D2266" s="314" t="s">
        <v>1754</v>
      </c>
      <c r="E2266" s="313">
        <v>1</v>
      </c>
      <c r="F2266" s="313">
        <v>2700</v>
      </c>
      <c r="G2266" s="317">
        <v>800</v>
      </c>
      <c r="H2266" s="313" t="s">
        <v>1755</v>
      </c>
    </row>
    <row r="2267" ht="14.25" spans="1:8">
      <c r="A2267" s="312"/>
      <c r="B2267" s="314"/>
      <c r="C2267" s="314"/>
      <c r="D2267" s="314"/>
      <c r="E2267" s="313"/>
      <c r="F2267" s="313"/>
      <c r="G2267" s="313"/>
      <c r="H2267" s="313"/>
    </row>
    <row r="2268" ht="14.25" spans="1:8">
      <c r="A2268" s="312"/>
      <c r="B2268" s="314"/>
      <c r="C2268" s="314"/>
      <c r="D2268" s="314"/>
      <c r="E2268" s="313"/>
      <c r="F2268" s="313"/>
      <c r="G2268" s="313"/>
      <c r="H2268" s="313"/>
    </row>
    <row r="2269" ht="14.25" spans="1:8">
      <c r="A2269" s="312"/>
      <c r="B2269" s="314"/>
      <c r="C2269" s="314"/>
      <c r="D2269" s="314"/>
      <c r="E2269" s="313"/>
      <c r="F2269" s="313"/>
      <c r="G2269" s="313"/>
      <c r="H2269" s="313"/>
    </row>
    <row r="2270" ht="14.25" spans="1:8">
      <c r="A2270" s="312"/>
      <c r="B2270" s="314"/>
      <c r="C2270" s="314"/>
      <c r="D2270" s="314"/>
      <c r="E2270" s="313"/>
      <c r="F2270" s="313"/>
      <c r="G2270" s="313"/>
      <c r="H2270" s="313"/>
    </row>
    <row r="2271" ht="14.25" spans="1:8">
      <c r="A2271" s="312"/>
      <c r="B2271" s="314"/>
      <c r="C2271" s="314"/>
      <c r="D2271" s="314"/>
      <c r="E2271" s="313"/>
      <c r="F2271" s="313"/>
      <c r="G2271" s="313"/>
      <c r="H2271" s="313"/>
    </row>
    <row r="2272" ht="14.25" spans="1:8">
      <c r="A2272" s="312"/>
      <c r="B2272" s="314"/>
      <c r="C2272" s="314"/>
      <c r="D2272" s="314"/>
      <c r="E2272" s="313"/>
      <c r="F2272" s="313"/>
      <c r="G2272" s="313"/>
      <c r="H2272" s="313"/>
    </row>
    <row r="2273" ht="14.25" spans="1:8">
      <c r="A2273" s="185" t="s">
        <v>53</v>
      </c>
      <c r="B2273" s="185"/>
      <c r="C2273" s="185"/>
      <c r="D2273" s="185"/>
      <c r="E2273" s="185"/>
      <c r="F2273" s="185"/>
      <c r="G2273" s="185"/>
      <c r="H2273" s="315"/>
    </row>
    <row r="2274" ht="14.25" spans="1:8">
      <c r="A2274" s="187" t="s">
        <v>54</v>
      </c>
      <c r="B2274" s="187"/>
      <c r="C2274" s="187"/>
      <c r="D2274" s="187"/>
      <c r="E2274" s="187"/>
      <c r="F2274" s="187"/>
      <c r="G2274" s="187"/>
      <c r="H2274" s="199"/>
    </row>
    <row r="2275" ht="18.75" spans="1:8">
      <c r="A2275" s="316" t="s">
        <v>649</v>
      </c>
      <c r="B2275" s="120"/>
      <c r="C2275" s="120"/>
      <c r="D2275" s="120"/>
      <c r="E2275" s="120"/>
      <c r="F2275" s="120"/>
      <c r="G2275" s="120"/>
      <c r="H2275" s="120"/>
    </row>
    <row r="2276" ht="14.25" spans="1:8">
      <c r="A2276" s="166"/>
      <c r="B2276" s="167" t="s">
        <v>1</v>
      </c>
      <c r="C2276" s="167"/>
      <c r="D2276" s="167"/>
      <c r="E2276" s="167"/>
      <c r="F2276" s="167"/>
      <c r="G2276" s="166"/>
      <c r="H2276" s="168"/>
    </row>
    <row r="2277" spans="1:8">
      <c r="A2277" s="169" t="s">
        <v>2</v>
      </c>
      <c r="B2277" s="170" t="s">
        <v>3</v>
      </c>
      <c r="C2277" s="171" t="s">
        <v>4</v>
      </c>
      <c r="D2277" s="171" t="s">
        <v>5</v>
      </c>
      <c r="E2277" s="171" t="s">
        <v>6</v>
      </c>
      <c r="F2277" s="172" t="s">
        <v>7</v>
      </c>
      <c r="G2277" s="172" t="s">
        <v>8</v>
      </c>
      <c r="H2277" s="173" t="s">
        <v>650</v>
      </c>
    </row>
    <row r="2278" spans="1:8">
      <c r="A2278" s="169"/>
      <c r="B2278" s="170"/>
      <c r="C2278" s="171"/>
      <c r="D2278" s="171"/>
      <c r="E2278" s="171"/>
      <c r="F2278" s="174"/>
      <c r="G2278" s="174"/>
      <c r="H2278" s="173"/>
    </row>
    <row r="2279" spans="1:8">
      <c r="A2279" s="169"/>
      <c r="B2279" s="170"/>
      <c r="C2279" s="171"/>
      <c r="D2279" s="171"/>
      <c r="E2279" s="171"/>
      <c r="F2279" s="175"/>
      <c r="G2279" s="175"/>
      <c r="H2279" s="173"/>
    </row>
    <row r="2280" ht="14.25" spans="1:8">
      <c r="A2280" s="169"/>
      <c r="B2280" s="176" t="s">
        <v>10</v>
      </c>
      <c r="C2280" s="171"/>
      <c r="D2280" s="171"/>
      <c r="E2280" s="171"/>
      <c r="F2280" s="177"/>
      <c r="G2280" s="134">
        <v>39300</v>
      </c>
      <c r="H2280" s="173"/>
    </row>
    <row r="2281" ht="14.25" spans="1:8">
      <c r="A2281" s="176"/>
      <c r="B2281" s="100" t="s">
        <v>617</v>
      </c>
      <c r="C2281" s="176"/>
      <c r="D2281" s="176"/>
      <c r="E2281" s="176"/>
      <c r="F2281" s="176"/>
      <c r="G2281" s="134">
        <f>G2282+G2283+G2284+G2285+G2286+G2287+G2288+G2289+G2290+G2291+G2292+G2293+G2294+G2295+G2296</f>
        <v>39300</v>
      </c>
      <c r="H2281" s="173"/>
    </row>
    <row r="2282" ht="14.25" spans="1:8">
      <c r="A2282" s="179">
        <v>2</v>
      </c>
      <c r="B2282" s="180" t="s">
        <v>1756</v>
      </c>
      <c r="C2282" s="180" t="s">
        <v>1757</v>
      </c>
      <c r="D2282" s="180" t="s">
        <v>379</v>
      </c>
      <c r="E2282" s="180">
        <v>1</v>
      </c>
      <c r="F2282" s="180">
        <v>11500</v>
      </c>
      <c r="G2282" s="181">
        <v>3200</v>
      </c>
      <c r="H2282" s="180" t="s">
        <v>724</v>
      </c>
    </row>
    <row r="2283" ht="14.25" spans="1:8">
      <c r="A2283" s="179">
        <v>3</v>
      </c>
      <c r="B2283" s="180" t="s">
        <v>1756</v>
      </c>
      <c r="C2283" s="180" t="s">
        <v>1757</v>
      </c>
      <c r="D2283" s="180" t="s">
        <v>1758</v>
      </c>
      <c r="E2283" s="180">
        <v>1</v>
      </c>
      <c r="F2283" s="180">
        <v>11500</v>
      </c>
      <c r="G2283" s="181">
        <v>3200</v>
      </c>
      <c r="H2283" s="180" t="s">
        <v>154</v>
      </c>
    </row>
    <row r="2284" ht="14.25" spans="1:8">
      <c r="A2284" s="179">
        <v>4</v>
      </c>
      <c r="B2284" s="180" t="s">
        <v>1756</v>
      </c>
      <c r="C2284" s="180" t="s">
        <v>1757</v>
      </c>
      <c r="D2284" s="182" t="s">
        <v>201</v>
      </c>
      <c r="E2284" s="180">
        <v>1</v>
      </c>
      <c r="F2284" s="180">
        <v>11500</v>
      </c>
      <c r="G2284" s="181">
        <v>3200</v>
      </c>
      <c r="H2284" s="180" t="s">
        <v>1759</v>
      </c>
    </row>
    <row r="2285" ht="14.25" spans="1:8">
      <c r="A2285" s="179">
        <v>5</v>
      </c>
      <c r="B2285" s="180" t="s">
        <v>1760</v>
      </c>
      <c r="C2285" s="180" t="s">
        <v>221</v>
      </c>
      <c r="D2285" s="180" t="s">
        <v>1065</v>
      </c>
      <c r="E2285" s="180">
        <v>1</v>
      </c>
      <c r="F2285" s="180">
        <v>12700</v>
      </c>
      <c r="G2285" s="181">
        <v>3200</v>
      </c>
      <c r="H2285" s="180" t="s">
        <v>1066</v>
      </c>
    </row>
    <row r="2286" ht="14.25" spans="1:8">
      <c r="A2286" s="179">
        <v>6</v>
      </c>
      <c r="B2286" s="180" t="s">
        <v>1761</v>
      </c>
      <c r="C2286" s="180" t="s">
        <v>1762</v>
      </c>
      <c r="D2286" s="182" t="s">
        <v>161</v>
      </c>
      <c r="E2286" s="180">
        <v>1</v>
      </c>
      <c r="F2286" s="180">
        <v>10800</v>
      </c>
      <c r="G2286" s="181">
        <v>3200</v>
      </c>
      <c r="H2286" s="180" t="s">
        <v>162</v>
      </c>
    </row>
    <row r="2287" ht="14.25" spans="1:8">
      <c r="A2287" s="179">
        <v>7</v>
      </c>
      <c r="B2287" s="180" t="s">
        <v>618</v>
      </c>
      <c r="C2287" s="180" t="s">
        <v>221</v>
      </c>
      <c r="D2287" s="180" t="s">
        <v>1434</v>
      </c>
      <c r="E2287" s="180">
        <v>1</v>
      </c>
      <c r="F2287" s="180">
        <v>17500</v>
      </c>
      <c r="G2287" s="181">
        <v>3500</v>
      </c>
      <c r="H2287" s="180" t="s">
        <v>976</v>
      </c>
    </row>
    <row r="2288" ht="14.25" spans="1:8">
      <c r="A2288" s="179">
        <v>8</v>
      </c>
      <c r="B2288" s="180" t="s">
        <v>1760</v>
      </c>
      <c r="C2288" s="180" t="s">
        <v>221</v>
      </c>
      <c r="D2288" s="182" t="s">
        <v>198</v>
      </c>
      <c r="E2288" s="180">
        <v>1</v>
      </c>
      <c r="F2288" s="180">
        <v>12400</v>
      </c>
      <c r="G2288" s="181">
        <v>3200</v>
      </c>
      <c r="H2288" s="180" t="s">
        <v>199</v>
      </c>
    </row>
    <row r="2289" ht="14.25" spans="1:8">
      <c r="A2289" s="179">
        <v>9</v>
      </c>
      <c r="B2289" s="180" t="s">
        <v>618</v>
      </c>
      <c r="C2289" s="180" t="s">
        <v>221</v>
      </c>
      <c r="D2289" s="182" t="s">
        <v>1763</v>
      </c>
      <c r="E2289" s="180">
        <v>1</v>
      </c>
      <c r="F2289" s="180">
        <v>17500</v>
      </c>
      <c r="G2289" s="181">
        <v>3500</v>
      </c>
      <c r="H2289" s="180" t="s">
        <v>199</v>
      </c>
    </row>
    <row r="2290" ht="14.25" spans="1:8">
      <c r="A2290" s="179">
        <v>10</v>
      </c>
      <c r="B2290" s="180" t="s">
        <v>1764</v>
      </c>
      <c r="C2290" s="180" t="s">
        <v>1765</v>
      </c>
      <c r="D2290" s="182" t="s">
        <v>1015</v>
      </c>
      <c r="E2290" s="180">
        <v>1</v>
      </c>
      <c r="F2290" s="180">
        <v>10700</v>
      </c>
      <c r="G2290" s="215">
        <v>3200</v>
      </c>
      <c r="H2290" s="180" t="s">
        <v>1016</v>
      </c>
    </row>
    <row r="2291" ht="14.25" spans="1:8">
      <c r="A2291" s="179">
        <v>11</v>
      </c>
      <c r="B2291" s="180" t="s">
        <v>1756</v>
      </c>
      <c r="C2291" s="180" t="s">
        <v>1757</v>
      </c>
      <c r="D2291" s="182" t="s">
        <v>1766</v>
      </c>
      <c r="E2291" s="180">
        <v>1</v>
      </c>
      <c r="F2291" s="180">
        <v>11500</v>
      </c>
      <c r="G2291" s="215">
        <v>3200</v>
      </c>
      <c r="H2291" s="180" t="s">
        <v>125</v>
      </c>
    </row>
    <row r="2292" ht="14.25" spans="1:8">
      <c r="A2292" s="179">
        <v>12</v>
      </c>
      <c r="B2292" s="180" t="s">
        <v>1767</v>
      </c>
      <c r="C2292" s="180" t="s">
        <v>1765</v>
      </c>
      <c r="D2292" s="182" t="s">
        <v>1768</v>
      </c>
      <c r="E2292" s="180">
        <v>1</v>
      </c>
      <c r="F2292" s="180">
        <v>10700</v>
      </c>
      <c r="G2292" s="215">
        <v>3200</v>
      </c>
      <c r="H2292" s="180" t="s">
        <v>1769</v>
      </c>
    </row>
    <row r="2293" ht="14.25" spans="1:8">
      <c r="A2293" s="179">
        <v>13</v>
      </c>
      <c r="B2293" s="180" t="s">
        <v>1770</v>
      </c>
      <c r="C2293" s="180" t="s">
        <v>1765</v>
      </c>
      <c r="D2293" s="182" t="s">
        <v>1768</v>
      </c>
      <c r="E2293" s="180">
        <v>1</v>
      </c>
      <c r="F2293" s="180">
        <v>12500</v>
      </c>
      <c r="G2293" s="215">
        <v>3500</v>
      </c>
      <c r="H2293" s="180" t="s">
        <v>1769</v>
      </c>
    </row>
    <row r="2294" ht="14.25" spans="1:8">
      <c r="A2294" s="185" t="s">
        <v>53</v>
      </c>
      <c r="B2294" s="185"/>
      <c r="C2294" s="185"/>
      <c r="D2294" s="185"/>
      <c r="E2294" s="185"/>
      <c r="F2294" s="185"/>
      <c r="G2294" s="185"/>
      <c r="H2294" s="186"/>
    </row>
    <row r="2295" ht="14.25" spans="1:8">
      <c r="A2295" s="187" t="s">
        <v>54</v>
      </c>
      <c r="B2295" s="187"/>
      <c r="C2295" s="187"/>
      <c r="D2295" s="187"/>
      <c r="E2295" s="187"/>
      <c r="F2295" s="187"/>
      <c r="G2295" s="187"/>
      <c r="H2295" s="178"/>
    </row>
    <row r="2296" ht="18.75" spans="1:8">
      <c r="A2296" s="316" t="s">
        <v>649</v>
      </c>
      <c r="B2296" s="120"/>
      <c r="C2296" s="120"/>
      <c r="D2296" s="120"/>
      <c r="E2296" s="120"/>
      <c r="F2296" s="120"/>
      <c r="G2296" s="120"/>
      <c r="H2296" s="120"/>
    </row>
    <row r="2297" ht="14.25" spans="1:8">
      <c r="A2297" s="166"/>
      <c r="B2297" s="167" t="s">
        <v>1</v>
      </c>
      <c r="C2297" s="167"/>
      <c r="D2297" s="167"/>
      <c r="E2297" s="167"/>
      <c r="F2297" s="167"/>
      <c r="G2297" s="166"/>
      <c r="H2297" s="168"/>
    </row>
    <row r="2298" spans="1:8">
      <c r="A2298" s="169" t="s">
        <v>2</v>
      </c>
      <c r="B2298" s="170" t="s">
        <v>3</v>
      </c>
      <c r="C2298" s="171" t="s">
        <v>4</v>
      </c>
      <c r="D2298" s="171" t="s">
        <v>5</v>
      </c>
      <c r="E2298" s="171" t="s">
        <v>6</v>
      </c>
      <c r="F2298" s="172" t="s">
        <v>7</v>
      </c>
      <c r="G2298" s="172" t="s">
        <v>8</v>
      </c>
      <c r="H2298" s="173" t="s">
        <v>650</v>
      </c>
    </row>
    <row r="2299" spans="1:8">
      <c r="A2299" s="169"/>
      <c r="B2299" s="170"/>
      <c r="C2299" s="171"/>
      <c r="D2299" s="171"/>
      <c r="E2299" s="171"/>
      <c r="F2299" s="174"/>
      <c r="G2299" s="174"/>
      <c r="H2299" s="173"/>
    </row>
    <row r="2300" spans="1:8">
      <c r="A2300" s="169"/>
      <c r="B2300" s="170"/>
      <c r="C2300" s="171"/>
      <c r="D2300" s="171"/>
      <c r="E2300" s="171"/>
      <c r="F2300" s="175"/>
      <c r="G2300" s="175"/>
      <c r="H2300" s="173"/>
    </row>
    <row r="2301" ht="14.25" spans="1:8">
      <c r="A2301" s="169"/>
      <c r="B2301" s="176" t="s">
        <v>10</v>
      </c>
      <c r="C2301" s="171"/>
      <c r="D2301" s="171"/>
      <c r="E2301" s="171"/>
      <c r="F2301" s="177"/>
      <c r="G2301" s="132">
        <v>2300</v>
      </c>
      <c r="H2301" s="173"/>
    </row>
    <row r="2302" ht="14.25" spans="1:8">
      <c r="A2302" s="176"/>
      <c r="B2302" s="178"/>
      <c r="C2302" s="176"/>
      <c r="D2302" s="176"/>
      <c r="E2302" s="176"/>
      <c r="F2302" s="176"/>
      <c r="G2302" s="134">
        <f>G2303+G2304+G2305+G2306+G2307+G2308+G2309+G2310+G2311+G2312+G2313+G2314+G2315+G2316+G2317</f>
        <v>2300</v>
      </c>
      <c r="H2302" s="173"/>
    </row>
    <row r="2303" spans="1:8">
      <c r="A2303" s="135">
        <v>1</v>
      </c>
      <c r="B2303" s="157" t="s">
        <v>1771</v>
      </c>
      <c r="C2303" s="157" t="s">
        <v>1772</v>
      </c>
      <c r="D2303" s="157" t="s">
        <v>1095</v>
      </c>
      <c r="E2303" s="157">
        <v>1</v>
      </c>
      <c r="F2303" s="157">
        <v>8500</v>
      </c>
      <c r="G2303" s="243">
        <v>2300</v>
      </c>
      <c r="H2303" s="157" t="s">
        <v>1096</v>
      </c>
    </row>
    <row r="2304" ht="14.25" spans="1:8">
      <c r="A2304" s="179"/>
      <c r="B2304" s="180"/>
      <c r="C2304" s="180"/>
      <c r="D2304" s="180"/>
      <c r="E2304" s="180"/>
      <c r="F2304" s="180"/>
      <c r="G2304" s="180"/>
      <c r="H2304" s="180"/>
    </row>
    <row r="2305" ht="14.25" spans="1:8">
      <c r="A2305" s="179"/>
      <c r="B2305" s="180"/>
      <c r="C2305" s="180"/>
      <c r="D2305" s="182"/>
      <c r="E2305" s="180"/>
      <c r="F2305" s="180"/>
      <c r="G2305" s="180"/>
      <c r="H2305" s="180"/>
    </row>
    <row r="2306" ht="14.25" spans="1:8">
      <c r="A2306" s="179"/>
      <c r="B2306" s="180"/>
      <c r="C2306" s="180"/>
      <c r="D2306" s="182"/>
      <c r="E2306" s="180"/>
      <c r="F2306" s="180"/>
      <c r="G2306" s="180"/>
      <c r="H2306" s="180"/>
    </row>
    <row r="2307" ht="14.25" spans="1:8">
      <c r="A2307" s="179"/>
      <c r="B2307" s="180"/>
      <c r="C2307" s="180"/>
      <c r="D2307" s="182"/>
      <c r="E2307" s="180"/>
      <c r="F2307" s="180"/>
      <c r="G2307" s="180"/>
      <c r="H2307" s="180"/>
    </row>
    <row r="2308" ht="14.25" spans="1:8">
      <c r="A2308" s="179"/>
      <c r="B2308" s="180"/>
      <c r="C2308" s="182"/>
      <c r="D2308" s="182"/>
      <c r="E2308" s="180"/>
      <c r="F2308" s="180"/>
      <c r="G2308" s="180"/>
      <c r="H2308" s="180"/>
    </row>
    <row r="2309" ht="14.25" spans="1:8">
      <c r="A2309" s="179"/>
      <c r="B2309" s="180"/>
      <c r="C2309" s="180"/>
      <c r="D2309" s="182"/>
      <c r="E2309" s="180"/>
      <c r="F2309" s="180"/>
      <c r="G2309" s="180"/>
      <c r="H2309" s="180"/>
    </row>
    <row r="2310" ht="14.25" spans="1:8">
      <c r="A2310" s="179"/>
      <c r="B2310" s="182"/>
      <c r="C2310" s="182"/>
      <c r="D2310" s="182"/>
      <c r="E2310" s="180"/>
      <c r="F2310" s="180"/>
      <c r="G2310" s="180"/>
      <c r="H2310" s="180"/>
    </row>
    <row r="2311" ht="14.25" spans="1:8">
      <c r="A2311" s="179"/>
      <c r="B2311" s="182"/>
      <c r="C2311" s="182"/>
      <c r="D2311" s="182"/>
      <c r="E2311" s="180"/>
      <c r="F2311" s="180"/>
      <c r="G2311" s="180"/>
      <c r="H2311" s="180"/>
    </row>
    <row r="2312" ht="14.25" spans="1:8">
      <c r="A2312" s="179"/>
      <c r="B2312" s="182"/>
      <c r="C2312" s="182"/>
      <c r="D2312" s="182"/>
      <c r="E2312" s="180"/>
      <c r="F2312" s="180"/>
      <c r="G2312" s="180"/>
      <c r="H2312" s="180"/>
    </row>
    <row r="2313" ht="14.25" spans="1:8">
      <c r="A2313" s="179"/>
      <c r="B2313" s="182"/>
      <c r="C2313" s="182"/>
      <c r="D2313" s="182"/>
      <c r="E2313" s="180"/>
      <c r="F2313" s="180"/>
      <c r="G2313" s="180"/>
      <c r="H2313" s="180"/>
    </row>
    <row r="2314" ht="14.25" spans="1:8">
      <c r="A2314" s="179"/>
      <c r="B2314" s="182"/>
      <c r="C2314" s="182"/>
      <c r="D2314" s="182"/>
      <c r="E2314" s="180"/>
      <c r="F2314" s="180"/>
      <c r="G2314" s="180"/>
      <c r="H2314" s="180"/>
    </row>
    <row r="2315" ht="14.25" spans="1:8">
      <c r="A2315" s="179"/>
      <c r="B2315" s="182"/>
      <c r="C2315" s="182"/>
      <c r="D2315" s="182"/>
      <c r="E2315" s="180"/>
      <c r="F2315" s="180"/>
      <c r="G2315" s="180"/>
      <c r="H2315" s="180"/>
    </row>
    <row r="2316" ht="14.25" spans="1:8">
      <c r="A2316" s="179"/>
      <c r="B2316" s="182"/>
      <c r="C2316" s="182"/>
      <c r="D2316" s="182"/>
      <c r="E2316" s="180"/>
      <c r="F2316" s="180"/>
      <c r="G2316" s="180"/>
      <c r="H2316" s="180"/>
    </row>
    <row r="2317" ht="14.25" spans="1:8">
      <c r="A2317" s="179"/>
      <c r="B2317" s="182"/>
      <c r="C2317" s="182"/>
      <c r="D2317" s="182"/>
      <c r="E2317" s="180"/>
      <c r="F2317" s="180"/>
      <c r="G2317" s="180"/>
      <c r="H2317" s="180"/>
    </row>
    <row r="2318" ht="14.25" spans="1:8">
      <c r="A2318" s="185" t="s">
        <v>53</v>
      </c>
      <c r="B2318" s="185"/>
      <c r="C2318" s="185"/>
      <c r="D2318" s="185"/>
      <c r="E2318" s="185"/>
      <c r="F2318" s="185"/>
      <c r="G2318" s="185"/>
      <c r="H2318" s="186"/>
    </row>
    <row r="2319" ht="14.25" spans="1:8">
      <c r="A2319" s="187" t="s">
        <v>54</v>
      </c>
      <c r="B2319" s="187"/>
      <c r="C2319" s="187"/>
      <c r="D2319" s="187"/>
      <c r="E2319" s="187"/>
      <c r="F2319" s="187"/>
      <c r="G2319" s="187"/>
      <c r="H2319" s="178"/>
    </row>
    <row r="2320" ht="22.5" spans="1:8">
      <c r="A2320" s="164" t="s">
        <v>649</v>
      </c>
      <c r="B2320" s="165"/>
      <c r="C2320" s="165"/>
      <c r="D2320" s="165"/>
      <c r="E2320" s="165"/>
      <c r="F2320" s="165"/>
      <c r="G2320" s="165"/>
      <c r="H2320" s="165"/>
    </row>
    <row r="2321" ht="14.25" spans="1:8">
      <c r="A2321" s="166"/>
      <c r="B2321" s="167" t="s">
        <v>1</v>
      </c>
      <c r="C2321" s="167"/>
      <c r="D2321" s="167"/>
      <c r="E2321" s="167"/>
      <c r="F2321" s="167"/>
      <c r="G2321" s="166"/>
      <c r="H2321" s="168"/>
    </row>
    <row r="2322" spans="1:8">
      <c r="A2322" s="169" t="s">
        <v>2</v>
      </c>
      <c r="B2322" s="170" t="s">
        <v>3</v>
      </c>
      <c r="C2322" s="171" t="s">
        <v>4</v>
      </c>
      <c r="D2322" s="171" t="s">
        <v>5</v>
      </c>
      <c r="E2322" s="171" t="s">
        <v>6</v>
      </c>
      <c r="F2322" s="172" t="s">
        <v>7</v>
      </c>
      <c r="G2322" s="172" t="s">
        <v>8</v>
      </c>
      <c r="H2322" s="173" t="s">
        <v>650</v>
      </c>
    </row>
    <row r="2323" spans="1:8">
      <c r="A2323" s="169"/>
      <c r="B2323" s="170"/>
      <c r="C2323" s="171"/>
      <c r="D2323" s="171"/>
      <c r="E2323" s="171"/>
      <c r="F2323" s="174"/>
      <c r="G2323" s="174"/>
      <c r="H2323" s="173"/>
    </row>
    <row r="2324" spans="1:8">
      <c r="A2324" s="169"/>
      <c r="B2324" s="170"/>
      <c r="C2324" s="171"/>
      <c r="D2324" s="171"/>
      <c r="E2324" s="171"/>
      <c r="F2324" s="175"/>
      <c r="G2324" s="175"/>
      <c r="H2324" s="173"/>
    </row>
    <row r="2325" ht="14.25" spans="1:8">
      <c r="A2325" s="169"/>
      <c r="B2325" s="176" t="s">
        <v>10</v>
      </c>
      <c r="C2325" s="171"/>
      <c r="D2325" s="171"/>
      <c r="E2325" s="171"/>
      <c r="F2325" s="177"/>
      <c r="G2325" s="175">
        <f>G2326+G2350+G2374</f>
        <v>198000</v>
      </c>
      <c r="H2325" s="173"/>
    </row>
    <row r="2326" ht="14.25" spans="1:8">
      <c r="A2326" s="176"/>
      <c r="B2326" s="178" t="s">
        <v>620</v>
      </c>
      <c r="C2326" s="176"/>
      <c r="D2326" s="176"/>
      <c r="E2326" s="176"/>
      <c r="F2326" s="176"/>
      <c r="G2326" s="134">
        <f>G2327+G2328+G2329+G2330+G2331+G2332+G2333+G2334+G2335+G2336+G2337+G2338+G2339+G2340+G2341</f>
        <v>15000</v>
      </c>
      <c r="H2326" s="173"/>
    </row>
    <row r="2327" ht="14.25" spans="1:8">
      <c r="A2327" s="179">
        <v>13</v>
      </c>
      <c r="B2327" s="180" t="s">
        <v>621</v>
      </c>
      <c r="C2327" s="180" t="s">
        <v>1773</v>
      </c>
      <c r="D2327" s="180" t="s">
        <v>1774</v>
      </c>
      <c r="E2327" s="180">
        <v>1</v>
      </c>
      <c r="F2327" s="180">
        <v>3450</v>
      </c>
      <c r="G2327" s="181">
        <v>1000</v>
      </c>
      <c r="H2327" s="180" t="s">
        <v>692</v>
      </c>
    </row>
    <row r="2328" ht="14.25" spans="1:8">
      <c r="A2328" s="179">
        <v>14</v>
      </c>
      <c r="B2328" s="180" t="s">
        <v>621</v>
      </c>
      <c r="C2328" s="180" t="s">
        <v>1773</v>
      </c>
      <c r="D2328" s="180" t="s">
        <v>1775</v>
      </c>
      <c r="E2328" s="180">
        <v>1</v>
      </c>
      <c r="F2328" s="180">
        <v>3450</v>
      </c>
      <c r="G2328" s="181">
        <v>1000</v>
      </c>
      <c r="H2328" s="180" t="s">
        <v>539</v>
      </c>
    </row>
    <row r="2329" ht="14.25" spans="1:8">
      <c r="A2329" s="179">
        <v>15</v>
      </c>
      <c r="B2329" s="180" t="s">
        <v>621</v>
      </c>
      <c r="C2329" s="180" t="s">
        <v>1773</v>
      </c>
      <c r="D2329" s="182" t="s">
        <v>1776</v>
      </c>
      <c r="E2329" s="180">
        <v>1</v>
      </c>
      <c r="F2329" s="180">
        <v>3450</v>
      </c>
      <c r="G2329" s="181">
        <v>1000</v>
      </c>
      <c r="H2329" s="180" t="s">
        <v>1777</v>
      </c>
    </row>
    <row r="2330" ht="14.25" spans="1:8">
      <c r="A2330" s="179">
        <v>16</v>
      </c>
      <c r="B2330" s="180" t="s">
        <v>621</v>
      </c>
      <c r="C2330" s="180" t="s">
        <v>1773</v>
      </c>
      <c r="D2330" s="182" t="s">
        <v>1778</v>
      </c>
      <c r="E2330" s="180">
        <v>1</v>
      </c>
      <c r="F2330" s="180">
        <v>3450</v>
      </c>
      <c r="G2330" s="181">
        <v>1000</v>
      </c>
      <c r="H2330" s="180" t="s">
        <v>1532</v>
      </c>
    </row>
    <row r="2331" ht="14.25" spans="1:8">
      <c r="A2331" s="179">
        <v>17</v>
      </c>
      <c r="B2331" s="180" t="s">
        <v>621</v>
      </c>
      <c r="C2331" s="180" t="s">
        <v>1773</v>
      </c>
      <c r="D2331" s="182" t="s">
        <v>1779</v>
      </c>
      <c r="E2331" s="180">
        <v>1</v>
      </c>
      <c r="F2331" s="180">
        <v>3450</v>
      </c>
      <c r="G2331" s="181">
        <v>1000</v>
      </c>
      <c r="H2331" s="180" t="s">
        <v>515</v>
      </c>
    </row>
    <row r="2332" ht="14.25" spans="1:8">
      <c r="A2332" s="179">
        <v>18</v>
      </c>
      <c r="B2332" s="180" t="s">
        <v>621</v>
      </c>
      <c r="C2332" s="180" t="s">
        <v>1773</v>
      </c>
      <c r="D2332" s="182" t="s">
        <v>1780</v>
      </c>
      <c r="E2332" s="180">
        <v>1</v>
      </c>
      <c r="F2332" s="180">
        <v>3450</v>
      </c>
      <c r="G2332" s="181">
        <v>1000</v>
      </c>
      <c r="H2332" s="180" t="s">
        <v>859</v>
      </c>
    </row>
    <row r="2333" ht="14.25" spans="1:8">
      <c r="A2333" s="179">
        <v>19</v>
      </c>
      <c r="B2333" s="180" t="s">
        <v>621</v>
      </c>
      <c r="C2333" s="180" t="s">
        <v>1773</v>
      </c>
      <c r="D2333" s="182" t="s">
        <v>1781</v>
      </c>
      <c r="E2333" s="180">
        <v>1</v>
      </c>
      <c r="F2333" s="180">
        <v>3450</v>
      </c>
      <c r="G2333" s="181">
        <v>1000</v>
      </c>
      <c r="H2333" s="180" t="s">
        <v>1782</v>
      </c>
    </row>
    <row r="2334" ht="14.25" spans="1:8">
      <c r="A2334" s="179">
        <v>20</v>
      </c>
      <c r="B2334" s="180" t="s">
        <v>621</v>
      </c>
      <c r="C2334" s="180" t="s">
        <v>1773</v>
      </c>
      <c r="D2334" s="182" t="s">
        <v>1783</v>
      </c>
      <c r="E2334" s="180">
        <v>1</v>
      </c>
      <c r="F2334" s="180">
        <v>3450</v>
      </c>
      <c r="G2334" s="181">
        <v>1000</v>
      </c>
      <c r="H2334" s="180" t="s">
        <v>1016</v>
      </c>
    </row>
    <row r="2335" ht="14.25" spans="1:8">
      <c r="A2335" s="179">
        <v>21</v>
      </c>
      <c r="B2335" s="180" t="s">
        <v>621</v>
      </c>
      <c r="C2335" s="180" t="s">
        <v>1773</v>
      </c>
      <c r="D2335" s="182" t="s">
        <v>1784</v>
      </c>
      <c r="E2335" s="180">
        <v>1</v>
      </c>
      <c r="F2335" s="180">
        <v>3450</v>
      </c>
      <c r="G2335" s="181">
        <v>1000</v>
      </c>
      <c r="H2335" s="180" t="s">
        <v>1431</v>
      </c>
    </row>
    <row r="2336" ht="14.25" spans="1:8">
      <c r="A2336" s="179">
        <v>22</v>
      </c>
      <c r="B2336" s="180" t="s">
        <v>621</v>
      </c>
      <c r="C2336" s="180" t="s">
        <v>1773</v>
      </c>
      <c r="D2336" s="182" t="s">
        <v>1785</v>
      </c>
      <c r="E2336" s="180">
        <v>1</v>
      </c>
      <c r="F2336" s="180">
        <v>3450</v>
      </c>
      <c r="G2336" s="181">
        <v>1000</v>
      </c>
      <c r="H2336" s="180" t="s">
        <v>1786</v>
      </c>
    </row>
    <row r="2337" ht="14.25" spans="1:8">
      <c r="A2337" s="179">
        <v>23</v>
      </c>
      <c r="B2337" s="180" t="s">
        <v>621</v>
      </c>
      <c r="C2337" s="180" t="s">
        <v>1773</v>
      </c>
      <c r="D2337" s="182" t="s">
        <v>1787</v>
      </c>
      <c r="E2337" s="180">
        <v>1</v>
      </c>
      <c r="F2337" s="180">
        <v>3450</v>
      </c>
      <c r="G2337" s="181">
        <v>1000</v>
      </c>
      <c r="H2337" s="180" t="s">
        <v>968</v>
      </c>
    </row>
    <row r="2338" ht="14.25" spans="1:8">
      <c r="A2338" s="179">
        <v>24</v>
      </c>
      <c r="B2338" s="180" t="s">
        <v>621</v>
      </c>
      <c r="C2338" s="180" t="s">
        <v>1773</v>
      </c>
      <c r="D2338" s="182" t="s">
        <v>1788</v>
      </c>
      <c r="E2338" s="180">
        <v>1</v>
      </c>
      <c r="F2338" s="180">
        <v>3450</v>
      </c>
      <c r="G2338" s="181">
        <v>1000</v>
      </c>
      <c r="H2338" s="180" t="s">
        <v>1672</v>
      </c>
    </row>
    <row r="2339" ht="14.25" spans="1:8">
      <c r="A2339" s="179">
        <v>25</v>
      </c>
      <c r="B2339" s="180" t="s">
        <v>621</v>
      </c>
      <c r="C2339" s="180" t="s">
        <v>1773</v>
      </c>
      <c r="D2339" s="182" t="s">
        <v>1789</v>
      </c>
      <c r="E2339" s="180">
        <v>1</v>
      </c>
      <c r="F2339" s="180">
        <v>3450</v>
      </c>
      <c r="G2339" s="181">
        <v>1000</v>
      </c>
      <c r="H2339" s="180" t="s">
        <v>1790</v>
      </c>
    </row>
    <row r="2340" ht="14.25" spans="1:8">
      <c r="A2340" s="179">
        <v>26</v>
      </c>
      <c r="B2340" s="180" t="s">
        <v>621</v>
      </c>
      <c r="C2340" s="180" t="s">
        <v>1773</v>
      </c>
      <c r="D2340" s="182" t="s">
        <v>1791</v>
      </c>
      <c r="E2340" s="180">
        <v>1</v>
      </c>
      <c r="F2340" s="180">
        <v>3450</v>
      </c>
      <c r="G2340" s="181">
        <v>1000</v>
      </c>
      <c r="H2340" s="180" t="s">
        <v>1198</v>
      </c>
    </row>
    <row r="2341" ht="14.25" spans="1:8">
      <c r="A2341" s="179">
        <v>27</v>
      </c>
      <c r="B2341" s="180" t="s">
        <v>621</v>
      </c>
      <c r="C2341" s="180" t="s">
        <v>1773</v>
      </c>
      <c r="D2341" s="182" t="s">
        <v>1723</v>
      </c>
      <c r="E2341" s="180">
        <v>1</v>
      </c>
      <c r="F2341" s="180">
        <v>3450</v>
      </c>
      <c r="G2341" s="181">
        <v>1000</v>
      </c>
      <c r="H2341" s="180" t="s">
        <v>720</v>
      </c>
    </row>
    <row r="2342" ht="14.25" spans="1:8">
      <c r="A2342" s="185" t="s">
        <v>53</v>
      </c>
      <c r="B2342" s="185"/>
      <c r="C2342" s="185"/>
      <c r="D2342" s="185"/>
      <c r="E2342" s="185"/>
      <c r="F2342" s="185"/>
      <c r="G2342" s="185"/>
      <c r="H2342" s="186"/>
    </row>
    <row r="2343" ht="14.25" spans="1:8">
      <c r="A2343" s="187" t="s">
        <v>54</v>
      </c>
      <c r="B2343" s="187"/>
      <c r="C2343" s="187"/>
      <c r="D2343" s="187"/>
      <c r="E2343" s="187"/>
      <c r="F2343" s="187"/>
      <c r="G2343" s="187"/>
      <c r="H2343" s="178"/>
    </row>
    <row r="2344" ht="22.5" spans="1:8">
      <c r="A2344" s="164" t="s">
        <v>649</v>
      </c>
      <c r="B2344" s="165"/>
      <c r="C2344" s="165"/>
      <c r="D2344" s="165"/>
      <c r="E2344" s="165"/>
      <c r="F2344" s="165"/>
      <c r="G2344" s="165"/>
      <c r="H2344" s="165"/>
    </row>
    <row r="2345" ht="14.25" spans="1:8">
      <c r="A2345" s="166"/>
      <c r="B2345" s="167" t="s">
        <v>1</v>
      </c>
      <c r="C2345" s="167"/>
      <c r="D2345" s="167"/>
      <c r="E2345" s="167"/>
      <c r="F2345" s="167"/>
      <c r="G2345" s="166"/>
      <c r="H2345" s="168"/>
    </row>
    <row r="2346" spans="1:8">
      <c r="A2346" s="169" t="s">
        <v>2</v>
      </c>
      <c r="B2346" s="170" t="s">
        <v>3</v>
      </c>
      <c r="C2346" s="171" t="s">
        <v>4</v>
      </c>
      <c r="D2346" s="171" t="s">
        <v>5</v>
      </c>
      <c r="E2346" s="171" t="s">
        <v>6</v>
      </c>
      <c r="F2346" s="172" t="s">
        <v>7</v>
      </c>
      <c r="G2346" s="172" t="s">
        <v>8</v>
      </c>
      <c r="H2346" s="173" t="s">
        <v>650</v>
      </c>
    </row>
    <row r="2347" spans="1:8">
      <c r="A2347" s="169"/>
      <c r="B2347" s="170"/>
      <c r="C2347" s="171"/>
      <c r="D2347" s="171"/>
      <c r="E2347" s="171"/>
      <c r="F2347" s="174"/>
      <c r="G2347" s="174"/>
      <c r="H2347" s="173"/>
    </row>
    <row r="2348" spans="1:8">
      <c r="A2348" s="169"/>
      <c r="B2348" s="170"/>
      <c r="C2348" s="171"/>
      <c r="D2348" s="171"/>
      <c r="E2348" s="171"/>
      <c r="F2348" s="175"/>
      <c r="G2348" s="175"/>
      <c r="H2348" s="173"/>
    </row>
    <row r="2349" ht="14.25" spans="1:8">
      <c r="A2349" s="169"/>
      <c r="B2349" s="176" t="s">
        <v>10</v>
      </c>
      <c r="C2349" s="171"/>
      <c r="D2349" s="171"/>
      <c r="E2349" s="171"/>
      <c r="F2349" s="177"/>
      <c r="G2349" s="175"/>
      <c r="H2349" s="173"/>
    </row>
    <row r="2350" ht="14.25" spans="1:8">
      <c r="A2350" s="176"/>
      <c r="B2350" s="178" t="s">
        <v>620</v>
      </c>
      <c r="C2350" s="176"/>
      <c r="D2350" s="176"/>
      <c r="E2350" s="176"/>
      <c r="F2350" s="176"/>
      <c r="G2350" s="134">
        <f>G2351+G2352+G2353+G2354+G2355+G2356+G2357+G2358+G2359+G2360+G2361+G2362+G2363+G2364+G2365</f>
        <v>150000</v>
      </c>
      <c r="H2350" s="173"/>
    </row>
    <row r="2351" ht="14.25" spans="1:8">
      <c r="A2351" s="179">
        <v>28</v>
      </c>
      <c r="B2351" s="180" t="s">
        <v>1792</v>
      </c>
      <c r="C2351" s="180" t="s">
        <v>1793</v>
      </c>
      <c r="D2351" s="180" t="s">
        <v>1794</v>
      </c>
      <c r="E2351" s="180">
        <v>1</v>
      </c>
      <c r="F2351" s="180">
        <v>34000</v>
      </c>
      <c r="G2351" s="181">
        <v>10000</v>
      </c>
      <c r="H2351" s="180" t="s">
        <v>1795</v>
      </c>
    </row>
    <row r="2352" ht="14.25" spans="1:8">
      <c r="A2352" s="179">
        <v>29</v>
      </c>
      <c r="B2352" s="180" t="s">
        <v>1792</v>
      </c>
      <c r="C2352" s="180" t="s">
        <v>1793</v>
      </c>
      <c r="D2352" s="180" t="s">
        <v>1796</v>
      </c>
      <c r="E2352" s="180">
        <v>1</v>
      </c>
      <c r="F2352" s="180">
        <v>34000</v>
      </c>
      <c r="G2352" s="181">
        <v>10000</v>
      </c>
      <c r="H2352" s="180" t="s">
        <v>1344</v>
      </c>
    </row>
    <row r="2353" ht="14.25" spans="1:8">
      <c r="A2353" s="179">
        <v>30</v>
      </c>
      <c r="B2353" s="180" t="s">
        <v>1792</v>
      </c>
      <c r="C2353" s="180" t="s">
        <v>1793</v>
      </c>
      <c r="D2353" s="182" t="s">
        <v>1797</v>
      </c>
      <c r="E2353" s="180">
        <v>1</v>
      </c>
      <c r="F2353" s="180">
        <v>34000</v>
      </c>
      <c r="G2353" s="181">
        <v>10000</v>
      </c>
      <c r="H2353" s="180" t="s">
        <v>917</v>
      </c>
    </row>
    <row r="2354" ht="14.25" spans="1:8">
      <c r="A2354" s="179">
        <v>31</v>
      </c>
      <c r="B2354" s="180" t="s">
        <v>1792</v>
      </c>
      <c r="C2354" s="180" t="s">
        <v>1793</v>
      </c>
      <c r="D2354" s="182" t="s">
        <v>1798</v>
      </c>
      <c r="E2354" s="180">
        <v>1</v>
      </c>
      <c r="F2354" s="180">
        <v>34000</v>
      </c>
      <c r="G2354" s="181">
        <v>10000</v>
      </c>
      <c r="H2354" s="180" t="s">
        <v>1344</v>
      </c>
    </row>
    <row r="2355" ht="14.25" spans="1:8">
      <c r="A2355" s="179">
        <v>32</v>
      </c>
      <c r="B2355" s="180" t="s">
        <v>1792</v>
      </c>
      <c r="C2355" s="180" t="s">
        <v>1793</v>
      </c>
      <c r="D2355" s="182" t="s">
        <v>80</v>
      </c>
      <c r="E2355" s="180">
        <v>1</v>
      </c>
      <c r="F2355" s="180">
        <v>34000</v>
      </c>
      <c r="G2355" s="181">
        <v>10000</v>
      </c>
      <c r="H2355" s="180" t="s">
        <v>1220</v>
      </c>
    </row>
    <row r="2356" ht="14.25" spans="1:8">
      <c r="A2356" s="179">
        <v>33</v>
      </c>
      <c r="B2356" s="180" t="s">
        <v>1792</v>
      </c>
      <c r="C2356" s="180" t="s">
        <v>1793</v>
      </c>
      <c r="D2356" s="182" t="s">
        <v>1799</v>
      </c>
      <c r="E2356" s="180">
        <v>1</v>
      </c>
      <c r="F2356" s="180">
        <v>34000</v>
      </c>
      <c r="G2356" s="181">
        <v>10000</v>
      </c>
      <c r="H2356" s="180" t="s">
        <v>660</v>
      </c>
    </row>
    <row r="2357" ht="14.25" spans="1:8">
      <c r="A2357" s="179">
        <v>34</v>
      </c>
      <c r="B2357" s="180" t="s">
        <v>1792</v>
      </c>
      <c r="C2357" s="180" t="s">
        <v>1793</v>
      </c>
      <c r="D2357" s="182" t="s">
        <v>309</v>
      </c>
      <c r="E2357" s="180">
        <v>1</v>
      </c>
      <c r="F2357" s="180">
        <v>34000</v>
      </c>
      <c r="G2357" s="181">
        <v>10000</v>
      </c>
      <c r="H2357" s="180" t="s">
        <v>776</v>
      </c>
    </row>
    <row r="2358" ht="14.25" spans="1:8">
      <c r="A2358" s="179">
        <v>35</v>
      </c>
      <c r="B2358" s="180" t="s">
        <v>1792</v>
      </c>
      <c r="C2358" s="180" t="s">
        <v>1793</v>
      </c>
      <c r="D2358" s="182" t="s">
        <v>1221</v>
      </c>
      <c r="E2358" s="180">
        <v>1</v>
      </c>
      <c r="F2358" s="180">
        <v>34000</v>
      </c>
      <c r="G2358" s="181">
        <v>10000</v>
      </c>
      <c r="H2358" s="180" t="s">
        <v>1222</v>
      </c>
    </row>
    <row r="2359" ht="14.25" spans="1:8">
      <c r="A2359" s="179">
        <v>36</v>
      </c>
      <c r="B2359" s="180" t="s">
        <v>1792</v>
      </c>
      <c r="C2359" s="180" t="s">
        <v>1793</v>
      </c>
      <c r="D2359" s="182" t="s">
        <v>1295</v>
      </c>
      <c r="E2359" s="180">
        <v>1</v>
      </c>
      <c r="F2359" s="180">
        <v>34000</v>
      </c>
      <c r="G2359" s="181">
        <v>10000</v>
      </c>
      <c r="H2359" s="180" t="s">
        <v>159</v>
      </c>
    </row>
    <row r="2360" ht="14.25" spans="1:8">
      <c r="A2360" s="179">
        <v>37</v>
      </c>
      <c r="B2360" s="180" t="s">
        <v>1792</v>
      </c>
      <c r="C2360" s="180" t="s">
        <v>1793</v>
      </c>
      <c r="D2360" s="182" t="s">
        <v>802</v>
      </c>
      <c r="E2360" s="180">
        <v>1</v>
      </c>
      <c r="F2360" s="180">
        <v>34000</v>
      </c>
      <c r="G2360" s="181">
        <v>10000</v>
      </c>
      <c r="H2360" s="180" t="s">
        <v>271</v>
      </c>
    </row>
    <row r="2361" ht="14.25" spans="1:8">
      <c r="A2361" s="179">
        <v>38</v>
      </c>
      <c r="B2361" s="180" t="s">
        <v>1792</v>
      </c>
      <c r="C2361" s="180" t="s">
        <v>1793</v>
      </c>
      <c r="D2361" s="182" t="s">
        <v>1304</v>
      </c>
      <c r="E2361" s="180">
        <v>1</v>
      </c>
      <c r="F2361" s="180">
        <v>34000</v>
      </c>
      <c r="G2361" s="181">
        <v>10000</v>
      </c>
      <c r="H2361" s="180" t="s">
        <v>479</v>
      </c>
    </row>
    <row r="2362" ht="14.25" spans="1:8">
      <c r="A2362" s="179">
        <v>39</v>
      </c>
      <c r="B2362" s="180" t="s">
        <v>1792</v>
      </c>
      <c r="C2362" s="180" t="s">
        <v>1793</v>
      </c>
      <c r="D2362" s="182" t="s">
        <v>1212</v>
      </c>
      <c r="E2362" s="180">
        <v>1</v>
      </c>
      <c r="F2362" s="180">
        <v>34000</v>
      </c>
      <c r="G2362" s="181">
        <v>10000</v>
      </c>
      <c r="H2362" s="180" t="s">
        <v>775</v>
      </c>
    </row>
    <row r="2363" ht="14.25" spans="1:8">
      <c r="A2363" s="179">
        <v>40</v>
      </c>
      <c r="B2363" s="180" t="s">
        <v>1792</v>
      </c>
      <c r="C2363" s="180" t="s">
        <v>1793</v>
      </c>
      <c r="D2363" s="182" t="s">
        <v>1305</v>
      </c>
      <c r="E2363" s="180">
        <v>1</v>
      </c>
      <c r="F2363" s="180">
        <v>34000</v>
      </c>
      <c r="G2363" s="181">
        <v>10000</v>
      </c>
      <c r="H2363" s="180" t="s">
        <v>333</v>
      </c>
    </row>
    <row r="2364" ht="14.25" spans="1:8">
      <c r="A2364" s="179">
        <v>41</v>
      </c>
      <c r="B2364" s="180" t="s">
        <v>1792</v>
      </c>
      <c r="C2364" s="180" t="s">
        <v>1793</v>
      </c>
      <c r="D2364" s="182" t="s">
        <v>385</v>
      </c>
      <c r="E2364" s="180">
        <v>1</v>
      </c>
      <c r="F2364" s="180">
        <v>34000</v>
      </c>
      <c r="G2364" s="181">
        <v>10000</v>
      </c>
      <c r="H2364" s="180" t="s">
        <v>962</v>
      </c>
    </row>
    <row r="2365" ht="14.25" spans="1:8">
      <c r="A2365" s="179">
        <v>42</v>
      </c>
      <c r="B2365" s="180" t="s">
        <v>1792</v>
      </c>
      <c r="C2365" s="180" t="s">
        <v>1793</v>
      </c>
      <c r="D2365" s="182" t="s">
        <v>387</v>
      </c>
      <c r="E2365" s="180">
        <v>1</v>
      </c>
      <c r="F2365" s="180">
        <v>34000</v>
      </c>
      <c r="G2365" s="181">
        <v>10000</v>
      </c>
      <c r="H2365" s="180" t="s">
        <v>764</v>
      </c>
    </row>
    <row r="2366" ht="14.25" spans="1:8">
      <c r="A2366" s="185" t="s">
        <v>53</v>
      </c>
      <c r="B2366" s="185"/>
      <c r="C2366" s="185"/>
      <c r="D2366" s="185"/>
      <c r="E2366" s="185"/>
      <c r="F2366" s="185"/>
      <c r="G2366" s="185"/>
      <c r="H2366" s="186"/>
    </row>
    <row r="2367" ht="14.25" spans="1:8">
      <c r="A2367" s="187" t="s">
        <v>54</v>
      </c>
      <c r="B2367" s="187"/>
      <c r="C2367" s="187"/>
      <c r="D2367" s="187"/>
      <c r="E2367" s="187"/>
      <c r="F2367" s="187"/>
      <c r="G2367" s="187"/>
      <c r="H2367" s="178"/>
    </row>
    <row r="2368" ht="22.5" spans="1:8">
      <c r="A2368" s="164" t="s">
        <v>649</v>
      </c>
      <c r="B2368" s="165"/>
      <c r="C2368" s="165"/>
      <c r="D2368" s="165"/>
      <c r="E2368" s="165"/>
      <c r="F2368" s="165"/>
      <c r="G2368" s="165"/>
      <c r="H2368" s="165"/>
    </row>
    <row r="2369" ht="14.25" spans="1:8">
      <c r="A2369" s="166"/>
      <c r="B2369" s="167" t="s">
        <v>1</v>
      </c>
      <c r="C2369" s="167"/>
      <c r="D2369" s="167"/>
      <c r="E2369" s="167"/>
      <c r="F2369" s="167"/>
      <c r="G2369" s="166"/>
      <c r="H2369" s="168"/>
    </row>
    <row r="2370" spans="1:8">
      <c r="A2370" s="169" t="s">
        <v>2</v>
      </c>
      <c r="B2370" s="170" t="s">
        <v>3</v>
      </c>
      <c r="C2370" s="171" t="s">
        <v>4</v>
      </c>
      <c r="D2370" s="171" t="s">
        <v>5</v>
      </c>
      <c r="E2370" s="171" t="s">
        <v>6</v>
      </c>
      <c r="F2370" s="172" t="s">
        <v>7</v>
      </c>
      <c r="G2370" s="172" t="s">
        <v>8</v>
      </c>
      <c r="H2370" s="173" t="s">
        <v>650</v>
      </c>
    </row>
    <row r="2371" spans="1:8">
      <c r="A2371" s="169"/>
      <c r="B2371" s="170"/>
      <c r="C2371" s="171"/>
      <c r="D2371" s="171"/>
      <c r="E2371" s="171"/>
      <c r="F2371" s="174"/>
      <c r="G2371" s="174"/>
      <c r="H2371" s="173"/>
    </row>
    <row r="2372" spans="1:8">
      <c r="A2372" s="169"/>
      <c r="B2372" s="170"/>
      <c r="C2372" s="171"/>
      <c r="D2372" s="171"/>
      <c r="E2372" s="171"/>
      <c r="F2372" s="175"/>
      <c r="G2372" s="175"/>
      <c r="H2372" s="173"/>
    </row>
    <row r="2373" ht="14.25" spans="1:8">
      <c r="A2373" s="169"/>
      <c r="B2373" s="176" t="s">
        <v>10</v>
      </c>
      <c r="C2373" s="171"/>
      <c r="D2373" s="171"/>
      <c r="E2373" s="171"/>
      <c r="F2373" s="177"/>
      <c r="G2373" s="175"/>
      <c r="H2373" s="173"/>
    </row>
    <row r="2374" ht="14.25" spans="1:8">
      <c r="A2374" s="176"/>
      <c r="B2374" s="178" t="s">
        <v>620</v>
      </c>
      <c r="C2374" s="176"/>
      <c r="D2374" s="176"/>
      <c r="E2374" s="176"/>
      <c r="F2374" s="176"/>
      <c r="G2374" s="134">
        <f>G2375+G2376+G2377+G2378+G2379+G2380+G2381+G2382+G2383+G2384+G2385+G2386+G2387+G2388+G2389</f>
        <v>33000</v>
      </c>
      <c r="H2374" s="173"/>
    </row>
    <row r="2375" ht="14.25" spans="1:8">
      <c r="A2375" s="179">
        <v>43</v>
      </c>
      <c r="B2375" s="180" t="s">
        <v>1792</v>
      </c>
      <c r="C2375" s="180" t="s">
        <v>1793</v>
      </c>
      <c r="D2375" s="180" t="s">
        <v>1800</v>
      </c>
      <c r="E2375" s="180">
        <v>1</v>
      </c>
      <c r="F2375" s="180">
        <v>34000</v>
      </c>
      <c r="G2375" s="181">
        <v>10000</v>
      </c>
      <c r="H2375" s="180" t="s">
        <v>384</v>
      </c>
    </row>
    <row r="2376" ht="14.25" spans="1:8">
      <c r="A2376" s="179">
        <v>44</v>
      </c>
      <c r="B2376" s="180" t="s">
        <v>1792</v>
      </c>
      <c r="C2376" s="180" t="s">
        <v>1793</v>
      </c>
      <c r="D2376" s="180" t="s">
        <v>1268</v>
      </c>
      <c r="E2376" s="180">
        <v>1</v>
      </c>
      <c r="F2376" s="180">
        <v>34000</v>
      </c>
      <c r="G2376" s="181">
        <v>10000</v>
      </c>
      <c r="H2376" s="180" t="s">
        <v>729</v>
      </c>
    </row>
    <row r="2377" ht="14.25" spans="1:8">
      <c r="A2377" s="179">
        <v>45</v>
      </c>
      <c r="B2377" s="180" t="s">
        <v>1792</v>
      </c>
      <c r="C2377" s="180" t="s">
        <v>1793</v>
      </c>
      <c r="D2377" s="182" t="s">
        <v>1306</v>
      </c>
      <c r="E2377" s="180">
        <v>1</v>
      </c>
      <c r="F2377" s="180">
        <v>34000</v>
      </c>
      <c r="G2377" s="181">
        <v>10000</v>
      </c>
      <c r="H2377" s="180" t="s">
        <v>962</v>
      </c>
    </row>
    <row r="2378" ht="14.25" spans="1:8">
      <c r="A2378" s="179">
        <v>46</v>
      </c>
      <c r="B2378" s="180" t="s">
        <v>621</v>
      </c>
      <c r="C2378" s="180" t="s">
        <v>1773</v>
      </c>
      <c r="D2378" s="182" t="s">
        <v>1801</v>
      </c>
      <c r="E2378" s="182">
        <v>1</v>
      </c>
      <c r="F2378" s="182">
        <v>3450</v>
      </c>
      <c r="G2378" s="159">
        <v>1000</v>
      </c>
      <c r="H2378" s="182" t="s">
        <v>1802</v>
      </c>
    </row>
    <row r="2379" ht="14.25" spans="1:8">
      <c r="A2379" s="179">
        <v>47</v>
      </c>
      <c r="B2379" s="180" t="s">
        <v>1803</v>
      </c>
      <c r="C2379" s="180" t="s">
        <v>1773</v>
      </c>
      <c r="D2379" s="182" t="s">
        <v>1804</v>
      </c>
      <c r="E2379" s="182">
        <v>1</v>
      </c>
      <c r="F2379" s="182">
        <v>3450</v>
      </c>
      <c r="G2379" s="159">
        <v>1000</v>
      </c>
      <c r="H2379" s="182" t="s">
        <v>729</v>
      </c>
    </row>
    <row r="2380" ht="14.25" spans="1:8">
      <c r="A2380" s="179">
        <v>48</v>
      </c>
      <c r="B2380" s="180" t="s">
        <v>1805</v>
      </c>
      <c r="C2380" s="180" t="s">
        <v>1773</v>
      </c>
      <c r="D2380" s="182" t="s">
        <v>1806</v>
      </c>
      <c r="E2380" s="182">
        <v>1</v>
      </c>
      <c r="F2380" s="182">
        <v>3450</v>
      </c>
      <c r="G2380" s="159">
        <v>1000</v>
      </c>
      <c r="H2380" s="182" t="s">
        <v>1802</v>
      </c>
    </row>
    <row r="2381" ht="14.25" spans="1:8">
      <c r="A2381" s="179"/>
      <c r="B2381" s="180"/>
      <c r="C2381" s="180"/>
      <c r="D2381" s="182"/>
      <c r="E2381" s="180"/>
      <c r="F2381" s="180"/>
      <c r="G2381" s="180"/>
      <c r="H2381" s="180"/>
    </row>
    <row r="2382" ht="14.25" spans="1:8">
      <c r="A2382" s="179"/>
      <c r="B2382" s="182"/>
      <c r="C2382" s="182"/>
      <c r="D2382" s="182"/>
      <c r="E2382" s="180"/>
      <c r="F2382" s="180"/>
      <c r="G2382" s="180"/>
      <c r="H2382" s="180"/>
    </row>
    <row r="2383" ht="14.25" spans="1:8">
      <c r="A2383" s="179"/>
      <c r="B2383" s="182"/>
      <c r="C2383" s="182"/>
      <c r="D2383" s="182"/>
      <c r="E2383" s="180"/>
      <c r="F2383" s="180"/>
      <c r="G2383" s="180"/>
      <c r="H2383" s="180"/>
    </row>
    <row r="2384" ht="14.25" spans="1:8">
      <c r="A2384" s="179"/>
      <c r="B2384" s="182"/>
      <c r="C2384" s="182"/>
      <c r="D2384" s="182"/>
      <c r="E2384" s="180"/>
      <c r="F2384" s="180"/>
      <c r="G2384" s="180"/>
      <c r="H2384" s="180"/>
    </row>
    <row r="2385" ht="14.25" spans="1:8">
      <c r="A2385" s="179"/>
      <c r="B2385" s="182"/>
      <c r="C2385" s="182"/>
      <c r="D2385" s="182"/>
      <c r="E2385" s="180"/>
      <c r="F2385" s="180"/>
      <c r="G2385" s="180"/>
      <c r="H2385" s="180"/>
    </row>
    <row r="2386" ht="14.25" spans="1:8">
      <c r="A2386" s="179"/>
      <c r="B2386" s="182"/>
      <c r="C2386" s="182"/>
      <c r="D2386" s="182"/>
      <c r="E2386" s="180"/>
      <c r="F2386" s="180"/>
      <c r="G2386" s="180"/>
      <c r="H2386" s="180"/>
    </row>
    <row r="2387" ht="14.25" spans="1:8">
      <c r="A2387" s="179"/>
      <c r="B2387" s="182"/>
      <c r="C2387" s="182"/>
      <c r="D2387" s="182"/>
      <c r="E2387" s="180"/>
      <c r="F2387" s="180"/>
      <c r="G2387" s="180"/>
      <c r="H2387" s="180"/>
    </row>
    <row r="2388" ht="14.25" spans="1:8">
      <c r="A2388" s="179"/>
      <c r="B2388" s="182"/>
      <c r="C2388" s="182"/>
      <c r="D2388" s="182"/>
      <c r="E2388" s="180"/>
      <c r="F2388" s="180"/>
      <c r="G2388" s="180"/>
      <c r="H2388" s="180"/>
    </row>
    <row r="2389" ht="14.25" spans="1:8">
      <c r="A2389" s="179"/>
      <c r="B2389" s="182"/>
      <c r="C2389" s="182"/>
      <c r="D2389" s="182"/>
      <c r="E2389" s="180"/>
      <c r="F2389" s="180"/>
      <c r="G2389" s="180"/>
      <c r="H2389" s="180"/>
    </row>
    <row r="2390" ht="14.25" spans="1:8">
      <c r="A2390" s="185" t="s">
        <v>53</v>
      </c>
      <c r="B2390" s="185"/>
      <c r="C2390" s="185"/>
      <c r="D2390" s="185"/>
      <c r="E2390" s="185"/>
      <c r="F2390" s="185"/>
      <c r="G2390" s="185"/>
      <c r="H2390" s="186"/>
    </row>
    <row r="2391" ht="14.25" spans="1:8">
      <c r="A2391" s="187" t="s">
        <v>54</v>
      </c>
      <c r="B2391" s="187"/>
      <c r="C2391" s="187"/>
      <c r="D2391" s="187"/>
      <c r="E2391" s="187"/>
      <c r="F2391" s="187"/>
      <c r="G2391" s="187"/>
      <c r="H2391" s="178"/>
    </row>
    <row r="2392" ht="22.5" spans="1:8">
      <c r="A2392" s="164" t="s">
        <v>649</v>
      </c>
      <c r="B2392" s="165"/>
      <c r="C2392" s="165"/>
      <c r="D2392" s="165"/>
      <c r="E2392" s="165"/>
      <c r="F2392" s="165"/>
      <c r="G2392" s="165"/>
      <c r="H2392" s="165"/>
    </row>
    <row r="2393" ht="14.25" spans="1:8">
      <c r="A2393" s="166"/>
      <c r="B2393" s="167" t="s">
        <v>1</v>
      </c>
      <c r="C2393" s="301"/>
      <c r="D2393" s="301"/>
      <c r="E2393" s="167"/>
      <c r="F2393" s="167"/>
      <c r="G2393" s="166"/>
      <c r="H2393" s="168"/>
    </row>
    <row r="2394" spans="1:8">
      <c r="A2394" s="169" t="s">
        <v>2</v>
      </c>
      <c r="B2394" s="170" t="s">
        <v>3</v>
      </c>
      <c r="C2394" s="304" t="s">
        <v>4</v>
      </c>
      <c r="D2394" s="304" t="s">
        <v>5</v>
      </c>
      <c r="E2394" s="171" t="s">
        <v>6</v>
      </c>
      <c r="F2394" s="172" t="s">
        <v>7</v>
      </c>
      <c r="G2394" s="172" t="s">
        <v>8</v>
      </c>
      <c r="H2394" s="306" t="s">
        <v>650</v>
      </c>
    </row>
    <row r="2395" spans="1:8">
      <c r="A2395" s="169"/>
      <c r="B2395" s="170"/>
      <c r="C2395" s="304"/>
      <c r="D2395" s="304"/>
      <c r="E2395" s="171"/>
      <c r="F2395" s="174"/>
      <c r="G2395" s="174"/>
      <c r="H2395" s="306"/>
    </row>
    <row r="2396" spans="1:8">
      <c r="A2396" s="169"/>
      <c r="B2396" s="170"/>
      <c r="C2396" s="304"/>
      <c r="D2396" s="304"/>
      <c r="E2396" s="171"/>
      <c r="F2396" s="175"/>
      <c r="G2396" s="175"/>
      <c r="H2396" s="306"/>
    </row>
    <row r="2397" ht="14.25" spans="1:8">
      <c r="A2397" s="169"/>
      <c r="B2397" s="176" t="s">
        <v>10</v>
      </c>
      <c r="C2397" s="304"/>
      <c r="D2397" s="304"/>
      <c r="E2397" s="171"/>
      <c r="F2397" s="177"/>
      <c r="G2397" s="175">
        <f>G2398+G2422+G2446+G2470</f>
        <v>144000</v>
      </c>
      <c r="H2397" s="306"/>
    </row>
    <row r="2398" ht="14.25" spans="1:8">
      <c r="A2398" s="176"/>
      <c r="B2398" s="178" t="s">
        <v>1807</v>
      </c>
      <c r="C2398" s="309"/>
      <c r="D2398" s="309"/>
      <c r="E2398" s="176"/>
      <c r="F2398" s="176"/>
      <c r="G2398" s="134">
        <f>G2399+G2400+G2401+G2402+G2403+G2404+G2405+G2406+G2407+G2408+G2409+G2410+G2411+G2412+G2413</f>
        <v>36000</v>
      </c>
      <c r="H2398" s="306"/>
    </row>
    <row r="2399" ht="14.25" spans="1:8">
      <c r="A2399" s="179">
        <v>1</v>
      </c>
      <c r="B2399" s="180" t="s">
        <v>1808</v>
      </c>
      <c r="C2399" s="313" t="s">
        <v>1809</v>
      </c>
      <c r="D2399" s="313" t="s">
        <v>958</v>
      </c>
      <c r="E2399" s="180">
        <v>1</v>
      </c>
      <c r="F2399" s="180">
        <v>8000</v>
      </c>
      <c r="G2399" s="318">
        <v>2400</v>
      </c>
      <c r="H2399" s="313" t="s">
        <v>566</v>
      </c>
    </row>
    <row r="2400" ht="14.25" spans="1:8">
      <c r="A2400" s="179">
        <v>2</v>
      </c>
      <c r="B2400" s="180" t="s">
        <v>1808</v>
      </c>
      <c r="C2400" s="313" t="s">
        <v>1809</v>
      </c>
      <c r="D2400" s="313" t="s">
        <v>1810</v>
      </c>
      <c r="E2400" s="180">
        <v>1</v>
      </c>
      <c r="F2400" s="180">
        <v>8000</v>
      </c>
      <c r="G2400" s="318">
        <v>2400</v>
      </c>
      <c r="H2400" s="313" t="s">
        <v>139</v>
      </c>
    </row>
    <row r="2401" ht="14.25" spans="1:8">
      <c r="A2401" s="179">
        <v>3</v>
      </c>
      <c r="B2401" s="180" t="s">
        <v>1808</v>
      </c>
      <c r="C2401" s="313" t="s">
        <v>1809</v>
      </c>
      <c r="D2401" s="314" t="s">
        <v>772</v>
      </c>
      <c r="E2401" s="180">
        <v>1</v>
      </c>
      <c r="F2401" s="180">
        <v>8000</v>
      </c>
      <c r="G2401" s="318">
        <v>2400</v>
      </c>
      <c r="H2401" s="313" t="s">
        <v>773</v>
      </c>
    </row>
    <row r="2402" ht="14.25" spans="1:8">
      <c r="A2402" s="179">
        <v>4</v>
      </c>
      <c r="B2402" s="180" t="s">
        <v>1808</v>
      </c>
      <c r="C2402" s="313" t="s">
        <v>1809</v>
      </c>
      <c r="D2402" s="314" t="s">
        <v>1811</v>
      </c>
      <c r="E2402" s="180">
        <v>1</v>
      </c>
      <c r="F2402" s="180">
        <v>8000</v>
      </c>
      <c r="G2402" s="318">
        <v>2400</v>
      </c>
      <c r="H2402" s="313" t="s">
        <v>1812</v>
      </c>
    </row>
    <row r="2403" ht="14.25" spans="1:8">
      <c r="A2403" s="179">
        <v>5</v>
      </c>
      <c r="B2403" s="180" t="s">
        <v>1808</v>
      </c>
      <c r="C2403" s="313" t="s">
        <v>1809</v>
      </c>
      <c r="D2403" s="314" t="s">
        <v>1813</v>
      </c>
      <c r="E2403" s="180">
        <v>1</v>
      </c>
      <c r="F2403" s="180">
        <v>8000</v>
      </c>
      <c r="G2403" s="318">
        <v>2400</v>
      </c>
      <c r="H2403" s="313" t="s">
        <v>133</v>
      </c>
    </row>
    <row r="2404" ht="14.25" spans="1:8">
      <c r="A2404" s="179">
        <v>6</v>
      </c>
      <c r="B2404" s="180" t="s">
        <v>1808</v>
      </c>
      <c r="C2404" s="313" t="s">
        <v>1809</v>
      </c>
      <c r="D2404" s="314" t="s">
        <v>1814</v>
      </c>
      <c r="E2404" s="180">
        <v>1</v>
      </c>
      <c r="F2404" s="180">
        <v>8000</v>
      </c>
      <c r="G2404" s="318">
        <v>2400</v>
      </c>
      <c r="H2404" s="313" t="s">
        <v>76</v>
      </c>
    </row>
    <row r="2405" ht="14.25" spans="1:8">
      <c r="A2405" s="179">
        <v>7</v>
      </c>
      <c r="B2405" s="180" t="s">
        <v>1808</v>
      </c>
      <c r="C2405" s="313" t="s">
        <v>1809</v>
      </c>
      <c r="D2405" s="314" t="s">
        <v>1815</v>
      </c>
      <c r="E2405" s="180">
        <v>1</v>
      </c>
      <c r="F2405" s="180">
        <v>8000</v>
      </c>
      <c r="G2405" s="318">
        <v>2400</v>
      </c>
      <c r="H2405" s="313" t="s">
        <v>76</v>
      </c>
    </row>
    <row r="2406" ht="14.25" spans="1:8">
      <c r="A2406" s="179">
        <v>8</v>
      </c>
      <c r="B2406" s="180" t="s">
        <v>1808</v>
      </c>
      <c r="C2406" s="313" t="s">
        <v>1809</v>
      </c>
      <c r="D2406" s="314" t="s">
        <v>1480</v>
      </c>
      <c r="E2406" s="180">
        <v>1</v>
      </c>
      <c r="F2406" s="180">
        <v>8000</v>
      </c>
      <c r="G2406" s="318">
        <v>2400</v>
      </c>
      <c r="H2406" s="313" t="s">
        <v>929</v>
      </c>
    </row>
    <row r="2407" ht="14.25" spans="1:8">
      <c r="A2407" s="179">
        <v>9</v>
      </c>
      <c r="B2407" s="180" t="s">
        <v>1808</v>
      </c>
      <c r="C2407" s="313" t="s">
        <v>1809</v>
      </c>
      <c r="D2407" s="314" t="s">
        <v>1816</v>
      </c>
      <c r="E2407" s="180">
        <v>1</v>
      </c>
      <c r="F2407" s="180">
        <v>8000</v>
      </c>
      <c r="G2407" s="318">
        <v>2400</v>
      </c>
      <c r="H2407" s="313" t="s">
        <v>1817</v>
      </c>
    </row>
    <row r="2408" ht="14.25" spans="1:8">
      <c r="A2408" s="179">
        <v>10</v>
      </c>
      <c r="B2408" s="180" t="s">
        <v>1808</v>
      </c>
      <c r="C2408" s="313" t="s">
        <v>1809</v>
      </c>
      <c r="D2408" s="314" t="s">
        <v>1818</v>
      </c>
      <c r="E2408" s="180">
        <v>1</v>
      </c>
      <c r="F2408" s="180">
        <v>8000</v>
      </c>
      <c r="G2408" s="318">
        <v>2400</v>
      </c>
      <c r="H2408" s="313" t="s">
        <v>875</v>
      </c>
    </row>
    <row r="2409" ht="14.25" spans="1:8">
      <c r="A2409" s="179">
        <v>11</v>
      </c>
      <c r="B2409" s="180" t="s">
        <v>1808</v>
      </c>
      <c r="C2409" s="313" t="s">
        <v>1809</v>
      </c>
      <c r="D2409" s="314" t="s">
        <v>1819</v>
      </c>
      <c r="E2409" s="180">
        <v>1</v>
      </c>
      <c r="F2409" s="180">
        <v>8000</v>
      </c>
      <c r="G2409" s="318">
        <v>2400</v>
      </c>
      <c r="H2409" s="313" t="s">
        <v>977</v>
      </c>
    </row>
    <row r="2410" ht="14.25" spans="1:8">
      <c r="A2410" s="179">
        <v>12</v>
      </c>
      <c r="B2410" s="180" t="s">
        <v>1808</v>
      </c>
      <c r="C2410" s="313" t="s">
        <v>1809</v>
      </c>
      <c r="D2410" s="314" t="s">
        <v>1820</v>
      </c>
      <c r="E2410" s="180">
        <v>1</v>
      </c>
      <c r="F2410" s="180">
        <v>8000</v>
      </c>
      <c r="G2410" s="318">
        <v>2400</v>
      </c>
      <c r="H2410" s="313" t="s">
        <v>139</v>
      </c>
    </row>
    <row r="2411" ht="14.25" spans="1:8">
      <c r="A2411" s="179">
        <v>13</v>
      </c>
      <c r="B2411" s="180" t="s">
        <v>1808</v>
      </c>
      <c r="C2411" s="313" t="s">
        <v>1809</v>
      </c>
      <c r="D2411" s="314" t="s">
        <v>1821</v>
      </c>
      <c r="E2411" s="180">
        <v>1</v>
      </c>
      <c r="F2411" s="180">
        <v>8000</v>
      </c>
      <c r="G2411" s="318">
        <v>2400</v>
      </c>
      <c r="H2411" s="313" t="s">
        <v>785</v>
      </c>
    </row>
    <row r="2412" ht="14.25" spans="1:8">
      <c r="A2412" s="179">
        <v>14</v>
      </c>
      <c r="B2412" s="180" t="s">
        <v>1808</v>
      </c>
      <c r="C2412" s="313" t="s">
        <v>1809</v>
      </c>
      <c r="D2412" s="314" t="s">
        <v>940</v>
      </c>
      <c r="E2412" s="180">
        <v>1</v>
      </c>
      <c r="F2412" s="180">
        <v>8000</v>
      </c>
      <c r="G2412" s="318">
        <v>2400</v>
      </c>
      <c r="H2412" s="313" t="s">
        <v>785</v>
      </c>
    </row>
    <row r="2413" ht="14.25" spans="1:8">
      <c r="A2413" s="179">
        <v>15</v>
      </c>
      <c r="B2413" s="180" t="s">
        <v>1808</v>
      </c>
      <c r="C2413" s="313" t="s">
        <v>1809</v>
      </c>
      <c r="D2413" s="314" t="s">
        <v>930</v>
      </c>
      <c r="E2413" s="180">
        <v>1</v>
      </c>
      <c r="F2413" s="180">
        <v>8000</v>
      </c>
      <c r="G2413" s="318">
        <v>2400</v>
      </c>
      <c r="H2413" s="313" t="s">
        <v>392</v>
      </c>
    </row>
    <row r="2414" ht="14.25" spans="1:8">
      <c r="A2414" s="185" t="s">
        <v>53</v>
      </c>
      <c r="B2414" s="240"/>
      <c r="C2414" s="185"/>
      <c r="D2414" s="185"/>
      <c r="E2414" s="240"/>
      <c r="F2414" s="240"/>
      <c r="G2414" s="240"/>
      <c r="H2414" s="315"/>
    </row>
    <row r="2415" ht="14.25" spans="1:8">
      <c r="A2415" s="187" t="s">
        <v>54</v>
      </c>
      <c r="B2415" s="241"/>
      <c r="C2415" s="187"/>
      <c r="D2415" s="187"/>
      <c r="E2415" s="241"/>
      <c r="F2415" s="241"/>
      <c r="G2415" s="241"/>
      <c r="H2415" s="199"/>
    </row>
    <row r="2416" ht="22.5" spans="1:8">
      <c r="A2416" s="164" t="s">
        <v>649</v>
      </c>
      <c r="B2416" s="165"/>
      <c r="C2416" s="165"/>
      <c r="D2416" s="165"/>
      <c r="E2416" s="165"/>
      <c r="F2416" s="165"/>
      <c r="G2416" s="165"/>
      <c r="H2416" s="165"/>
    </row>
    <row r="2417" ht="14.25" spans="1:8">
      <c r="A2417" s="166"/>
      <c r="B2417" s="167" t="s">
        <v>1</v>
      </c>
      <c r="C2417" s="301"/>
      <c r="D2417" s="301"/>
      <c r="E2417" s="167"/>
      <c r="F2417" s="167"/>
      <c r="G2417" s="166"/>
      <c r="H2417" s="168"/>
    </row>
    <row r="2418" spans="1:8">
      <c r="A2418" s="169" t="s">
        <v>2</v>
      </c>
      <c r="B2418" s="170" t="s">
        <v>3</v>
      </c>
      <c r="C2418" s="304" t="s">
        <v>4</v>
      </c>
      <c r="D2418" s="304" t="s">
        <v>5</v>
      </c>
      <c r="E2418" s="171" t="s">
        <v>6</v>
      </c>
      <c r="F2418" s="172" t="s">
        <v>7</v>
      </c>
      <c r="G2418" s="172" t="s">
        <v>8</v>
      </c>
      <c r="H2418" s="306" t="s">
        <v>650</v>
      </c>
    </row>
    <row r="2419" spans="1:8">
      <c r="A2419" s="169"/>
      <c r="B2419" s="170"/>
      <c r="C2419" s="304"/>
      <c r="D2419" s="304"/>
      <c r="E2419" s="171"/>
      <c r="F2419" s="174"/>
      <c r="G2419" s="174"/>
      <c r="H2419" s="306"/>
    </row>
    <row r="2420" spans="1:8">
      <c r="A2420" s="169"/>
      <c r="B2420" s="170"/>
      <c r="C2420" s="304"/>
      <c r="D2420" s="304"/>
      <c r="E2420" s="171"/>
      <c r="F2420" s="175"/>
      <c r="G2420" s="175"/>
      <c r="H2420" s="306"/>
    </row>
    <row r="2421" ht="14.25" spans="1:8">
      <c r="A2421" s="169"/>
      <c r="B2421" s="176" t="s">
        <v>10</v>
      </c>
      <c r="C2421" s="304"/>
      <c r="D2421" s="304"/>
      <c r="E2421" s="171"/>
      <c r="F2421" s="177"/>
      <c r="G2421" s="175"/>
      <c r="H2421" s="306"/>
    </row>
    <row r="2422" ht="14.25" spans="1:8">
      <c r="A2422" s="176"/>
      <c r="B2422" s="178" t="s">
        <v>1807</v>
      </c>
      <c r="C2422" s="309"/>
      <c r="D2422" s="309"/>
      <c r="E2422" s="176"/>
      <c r="F2422" s="176"/>
      <c r="G2422" s="134">
        <f>G2423+G2424+G2425+G2426+G2427+G2428+G2429+G2430+G2431+G2432+G2433+G2434+G2435+G2436+G2437</f>
        <v>36000</v>
      </c>
      <c r="H2422" s="306"/>
    </row>
    <row r="2423" ht="14.25" spans="1:8">
      <c r="A2423" s="179">
        <v>16</v>
      </c>
      <c r="B2423" s="180" t="s">
        <v>1808</v>
      </c>
      <c r="C2423" s="313" t="s">
        <v>1809</v>
      </c>
      <c r="D2423" s="313" t="s">
        <v>1822</v>
      </c>
      <c r="E2423" s="180">
        <v>1</v>
      </c>
      <c r="F2423" s="180">
        <v>8000</v>
      </c>
      <c r="G2423" s="318">
        <v>2400</v>
      </c>
      <c r="H2423" s="313" t="s">
        <v>977</v>
      </c>
    </row>
    <row r="2424" ht="14.25" spans="1:8">
      <c r="A2424" s="179">
        <v>17</v>
      </c>
      <c r="B2424" s="180" t="s">
        <v>1808</v>
      </c>
      <c r="C2424" s="313" t="s">
        <v>1809</v>
      </c>
      <c r="D2424" s="313" t="s">
        <v>1203</v>
      </c>
      <c r="E2424" s="180">
        <v>1</v>
      </c>
      <c r="F2424" s="180">
        <v>8000</v>
      </c>
      <c r="G2424" s="318">
        <v>2400</v>
      </c>
      <c r="H2424" s="313" t="s">
        <v>1204</v>
      </c>
    </row>
    <row r="2425" ht="14.25" spans="1:8">
      <c r="A2425" s="179">
        <v>18</v>
      </c>
      <c r="B2425" s="180" t="s">
        <v>1808</v>
      </c>
      <c r="C2425" s="313" t="s">
        <v>1809</v>
      </c>
      <c r="D2425" s="314" t="s">
        <v>1823</v>
      </c>
      <c r="E2425" s="180">
        <v>1</v>
      </c>
      <c r="F2425" s="180">
        <v>8000</v>
      </c>
      <c r="G2425" s="318">
        <v>2400</v>
      </c>
      <c r="H2425" s="313" t="s">
        <v>1235</v>
      </c>
    </row>
    <row r="2426" ht="14.25" spans="1:8">
      <c r="A2426" s="179">
        <v>19</v>
      </c>
      <c r="B2426" s="180" t="s">
        <v>1808</v>
      </c>
      <c r="C2426" s="313" t="s">
        <v>1809</v>
      </c>
      <c r="D2426" s="314" t="s">
        <v>1824</v>
      </c>
      <c r="E2426" s="180">
        <v>1</v>
      </c>
      <c r="F2426" s="180">
        <v>8000</v>
      </c>
      <c r="G2426" s="318">
        <v>2400</v>
      </c>
      <c r="H2426" s="313" t="s">
        <v>813</v>
      </c>
    </row>
    <row r="2427" ht="14.25" spans="1:8">
      <c r="A2427" s="179">
        <v>20</v>
      </c>
      <c r="B2427" s="180" t="s">
        <v>1808</v>
      </c>
      <c r="C2427" s="313" t="s">
        <v>1809</v>
      </c>
      <c r="D2427" s="314" t="s">
        <v>970</v>
      </c>
      <c r="E2427" s="180">
        <v>1</v>
      </c>
      <c r="F2427" s="180">
        <v>8000</v>
      </c>
      <c r="G2427" s="318">
        <v>2400</v>
      </c>
      <c r="H2427" s="313" t="s">
        <v>229</v>
      </c>
    </row>
    <row r="2428" ht="14.25" spans="1:8">
      <c r="A2428" s="179">
        <v>21</v>
      </c>
      <c r="B2428" s="180" t="s">
        <v>1808</v>
      </c>
      <c r="C2428" s="313" t="s">
        <v>1809</v>
      </c>
      <c r="D2428" s="314" t="s">
        <v>981</v>
      </c>
      <c r="E2428" s="180">
        <v>1</v>
      </c>
      <c r="F2428" s="180">
        <v>8000</v>
      </c>
      <c r="G2428" s="318">
        <v>2400</v>
      </c>
      <c r="H2428" s="313" t="s">
        <v>766</v>
      </c>
    </row>
    <row r="2429" ht="14.25" spans="1:8">
      <c r="A2429" s="179">
        <v>22</v>
      </c>
      <c r="B2429" s="180" t="s">
        <v>1808</v>
      </c>
      <c r="C2429" s="313" t="s">
        <v>1809</v>
      </c>
      <c r="D2429" s="314" t="s">
        <v>1825</v>
      </c>
      <c r="E2429" s="180">
        <v>1</v>
      </c>
      <c r="F2429" s="180">
        <v>8000</v>
      </c>
      <c r="G2429" s="318">
        <v>2400</v>
      </c>
      <c r="H2429" s="313" t="s">
        <v>364</v>
      </c>
    </row>
    <row r="2430" ht="14.25" spans="1:8">
      <c r="A2430" s="179">
        <v>23</v>
      </c>
      <c r="B2430" s="180" t="s">
        <v>1808</v>
      </c>
      <c r="C2430" s="313" t="s">
        <v>1809</v>
      </c>
      <c r="D2430" s="314" t="s">
        <v>1375</v>
      </c>
      <c r="E2430" s="180">
        <v>1</v>
      </c>
      <c r="F2430" s="180">
        <v>8000</v>
      </c>
      <c r="G2430" s="318">
        <v>2400</v>
      </c>
      <c r="H2430" s="313" t="s">
        <v>1098</v>
      </c>
    </row>
    <row r="2431" ht="14.25" spans="1:8">
      <c r="A2431" s="179">
        <v>24</v>
      </c>
      <c r="B2431" s="180" t="s">
        <v>1808</v>
      </c>
      <c r="C2431" s="313" t="s">
        <v>1809</v>
      </c>
      <c r="D2431" s="314" t="s">
        <v>1230</v>
      </c>
      <c r="E2431" s="180">
        <v>1</v>
      </c>
      <c r="F2431" s="180">
        <v>8000</v>
      </c>
      <c r="G2431" s="318">
        <v>2400</v>
      </c>
      <c r="H2431" s="313" t="s">
        <v>1231</v>
      </c>
    </row>
    <row r="2432" ht="14.25" spans="1:8">
      <c r="A2432" s="179">
        <v>25</v>
      </c>
      <c r="B2432" s="180" t="s">
        <v>1808</v>
      </c>
      <c r="C2432" s="313" t="s">
        <v>1809</v>
      </c>
      <c r="D2432" s="314" t="s">
        <v>1826</v>
      </c>
      <c r="E2432" s="180">
        <v>1</v>
      </c>
      <c r="F2432" s="180">
        <v>8000</v>
      </c>
      <c r="G2432" s="318">
        <v>2400</v>
      </c>
      <c r="H2432" s="313" t="s">
        <v>1827</v>
      </c>
    </row>
    <row r="2433" ht="14.25" spans="1:8">
      <c r="A2433" s="179">
        <v>26</v>
      </c>
      <c r="B2433" s="180" t="s">
        <v>1808</v>
      </c>
      <c r="C2433" s="313" t="s">
        <v>1809</v>
      </c>
      <c r="D2433" s="314" t="s">
        <v>1828</v>
      </c>
      <c r="E2433" s="180">
        <v>1</v>
      </c>
      <c r="F2433" s="180">
        <v>8000</v>
      </c>
      <c r="G2433" s="318">
        <v>2400</v>
      </c>
      <c r="H2433" s="313" t="s">
        <v>1170</v>
      </c>
    </row>
    <row r="2434" ht="14.25" spans="1:8">
      <c r="A2434" s="179">
        <v>27</v>
      </c>
      <c r="B2434" s="180" t="s">
        <v>1808</v>
      </c>
      <c r="C2434" s="313" t="s">
        <v>1809</v>
      </c>
      <c r="D2434" s="314" t="s">
        <v>1829</v>
      </c>
      <c r="E2434" s="180">
        <v>1</v>
      </c>
      <c r="F2434" s="180">
        <v>8000</v>
      </c>
      <c r="G2434" s="318">
        <v>2400</v>
      </c>
      <c r="H2434" s="313" t="s">
        <v>1228</v>
      </c>
    </row>
    <row r="2435" ht="14.25" spans="1:8">
      <c r="A2435" s="179">
        <v>28</v>
      </c>
      <c r="B2435" s="180" t="s">
        <v>1808</v>
      </c>
      <c r="C2435" s="313" t="s">
        <v>1809</v>
      </c>
      <c r="D2435" s="314" t="s">
        <v>1205</v>
      </c>
      <c r="E2435" s="180">
        <v>1</v>
      </c>
      <c r="F2435" s="180">
        <v>8000</v>
      </c>
      <c r="G2435" s="318">
        <v>2400</v>
      </c>
      <c r="H2435" s="313" t="s">
        <v>937</v>
      </c>
    </row>
    <row r="2436" ht="14.25" spans="1:8">
      <c r="A2436" s="179">
        <v>29</v>
      </c>
      <c r="B2436" s="180" t="s">
        <v>1808</v>
      </c>
      <c r="C2436" s="313" t="s">
        <v>1809</v>
      </c>
      <c r="D2436" s="314" t="s">
        <v>950</v>
      </c>
      <c r="E2436" s="180">
        <v>1</v>
      </c>
      <c r="F2436" s="180">
        <v>8000</v>
      </c>
      <c r="G2436" s="318">
        <v>2400</v>
      </c>
      <c r="H2436" s="313" t="s">
        <v>935</v>
      </c>
    </row>
    <row r="2437" ht="14.25" spans="1:8">
      <c r="A2437" s="179">
        <v>30</v>
      </c>
      <c r="B2437" s="180" t="s">
        <v>1808</v>
      </c>
      <c r="C2437" s="313" t="s">
        <v>1809</v>
      </c>
      <c r="D2437" s="314" t="s">
        <v>1830</v>
      </c>
      <c r="E2437" s="180">
        <v>1</v>
      </c>
      <c r="F2437" s="180">
        <v>8000</v>
      </c>
      <c r="G2437" s="318">
        <v>2400</v>
      </c>
      <c r="H2437" s="313" t="s">
        <v>1098</v>
      </c>
    </row>
    <row r="2438" ht="14.25" spans="1:8">
      <c r="A2438" s="185" t="s">
        <v>53</v>
      </c>
      <c r="B2438" s="240"/>
      <c r="C2438" s="185"/>
      <c r="D2438" s="185"/>
      <c r="E2438" s="240"/>
      <c r="F2438" s="240"/>
      <c r="G2438" s="240"/>
      <c r="H2438" s="315"/>
    </row>
    <row r="2439" ht="14.25" spans="1:8">
      <c r="A2439" s="187" t="s">
        <v>54</v>
      </c>
      <c r="B2439" s="241"/>
      <c r="C2439" s="187"/>
      <c r="D2439" s="187"/>
      <c r="E2439" s="241"/>
      <c r="F2439" s="241"/>
      <c r="G2439" s="241"/>
      <c r="H2439" s="199"/>
    </row>
    <row r="2440" ht="22.5" spans="1:8">
      <c r="A2440" s="164" t="s">
        <v>649</v>
      </c>
      <c r="B2440" s="165"/>
      <c r="C2440" s="165"/>
      <c r="D2440" s="165"/>
      <c r="E2440" s="165"/>
      <c r="F2440" s="165"/>
      <c r="G2440" s="165"/>
      <c r="H2440" s="165"/>
    </row>
    <row r="2441" ht="14.25" spans="1:8">
      <c r="A2441" s="166"/>
      <c r="B2441" s="167" t="s">
        <v>1</v>
      </c>
      <c r="C2441" s="301"/>
      <c r="D2441" s="301"/>
      <c r="E2441" s="167"/>
      <c r="F2441" s="167"/>
      <c r="G2441" s="166"/>
      <c r="H2441" s="168"/>
    </row>
    <row r="2442" spans="1:8">
      <c r="A2442" s="169" t="s">
        <v>2</v>
      </c>
      <c r="B2442" s="170" t="s">
        <v>3</v>
      </c>
      <c r="C2442" s="304" t="s">
        <v>4</v>
      </c>
      <c r="D2442" s="304" t="s">
        <v>5</v>
      </c>
      <c r="E2442" s="171" t="s">
        <v>6</v>
      </c>
      <c r="F2442" s="172" t="s">
        <v>7</v>
      </c>
      <c r="G2442" s="172" t="s">
        <v>8</v>
      </c>
      <c r="H2442" s="306" t="s">
        <v>650</v>
      </c>
    </row>
    <row r="2443" spans="1:8">
      <c r="A2443" s="169"/>
      <c r="B2443" s="170"/>
      <c r="C2443" s="304"/>
      <c r="D2443" s="304"/>
      <c r="E2443" s="171"/>
      <c r="F2443" s="174"/>
      <c r="G2443" s="174"/>
      <c r="H2443" s="306"/>
    </row>
    <row r="2444" spans="1:8">
      <c r="A2444" s="169"/>
      <c r="B2444" s="170"/>
      <c r="C2444" s="304"/>
      <c r="D2444" s="304"/>
      <c r="E2444" s="171"/>
      <c r="F2444" s="175"/>
      <c r="G2444" s="175"/>
      <c r="H2444" s="306"/>
    </row>
    <row r="2445" ht="14.25" spans="1:8">
      <c r="A2445" s="169"/>
      <c r="B2445" s="176" t="s">
        <v>10</v>
      </c>
      <c r="C2445" s="304"/>
      <c r="D2445" s="304"/>
      <c r="E2445" s="171"/>
      <c r="F2445" s="177"/>
      <c r="G2445" s="175"/>
      <c r="H2445" s="306"/>
    </row>
    <row r="2446" ht="14.25" spans="1:8">
      <c r="A2446" s="176"/>
      <c r="B2446" s="178" t="s">
        <v>1807</v>
      </c>
      <c r="C2446" s="309"/>
      <c r="D2446" s="309"/>
      <c r="E2446" s="176"/>
      <c r="F2446" s="176"/>
      <c r="G2446" s="134">
        <f>G2447+G2448+G2449+G2450+G2451+G2452+G2453+G2454+G2455+G2456+G2457+G2458+G2459+G2460+G2461</f>
        <v>36000</v>
      </c>
      <c r="H2446" s="306"/>
    </row>
    <row r="2447" ht="14.25" spans="1:8">
      <c r="A2447" s="179">
        <v>31</v>
      </c>
      <c r="B2447" s="180" t="s">
        <v>1808</v>
      </c>
      <c r="C2447" s="313" t="s">
        <v>1809</v>
      </c>
      <c r="D2447" s="180" t="s">
        <v>1831</v>
      </c>
      <c r="E2447" s="180">
        <v>1</v>
      </c>
      <c r="F2447" s="180">
        <v>8000</v>
      </c>
      <c r="G2447" s="318">
        <v>2400</v>
      </c>
      <c r="H2447" s="313" t="s">
        <v>19</v>
      </c>
    </row>
    <row r="2448" ht="14.25" spans="1:8">
      <c r="A2448" s="179">
        <v>32</v>
      </c>
      <c r="B2448" s="180" t="s">
        <v>1808</v>
      </c>
      <c r="C2448" s="313" t="s">
        <v>1809</v>
      </c>
      <c r="D2448" s="313" t="s">
        <v>806</v>
      </c>
      <c r="E2448" s="180">
        <v>1</v>
      </c>
      <c r="F2448" s="180">
        <v>8000</v>
      </c>
      <c r="G2448" s="318">
        <v>2400</v>
      </c>
      <c r="H2448" s="313" t="s">
        <v>807</v>
      </c>
    </row>
    <row r="2449" ht="14.25" spans="1:8">
      <c r="A2449" s="179">
        <v>33</v>
      </c>
      <c r="B2449" s="180" t="s">
        <v>1808</v>
      </c>
      <c r="C2449" s="313" t="s">
        <v>1809</v>
      </c>
      <c r="D2449" s="314" t="s">
        <v>1832</v>
      </c>
      <c r="E2449" s="180">
        <v>1</v>
      </c>
      <c r="F2449" s="180">
        <v>8000</v>
      </c>
      <c r="G2449" s="318">
        <v>2400</v>
      </c>
      <c r="H2449" s="313" t="s">
        <v>333</v>
      </c>
    </row>
    <row r="2450" ht="14.25" spans="1:8">
      <c r="A2450" s="179">
        <v>34</v>
      </c>
      <c r="B2450" s="180" t="s">
        <v>1808</v>
      </c>
      <c r="C2450" s="313" t="s">
        <v>1809</v>
      </c>
      <c r="D2450" s="314" t="s">
        <v>934</v>
      </c>
      <c r="E2450" s="180">
        <v>1</v>
      </c>
      <c r="F2450" s="180">
        <v>8000</v>
      </c>
      <c r="G2450" s="318">
        <v>2400</v>
      </c>
      <c r="H2450" s="313" t="s">
        <v>935</v>
      </c>
    </row>
    <row r="2451" ht="14.25" spans="1:8">
      <c r="A2451" s="179">
        <v>35</v>
      </c>
      <c r="B2451" s="180" t="s">
        <v>1808</v>
      </c>
      <c r="C2451" s="313" t="s">
        <v>1809</v>
      </c>
      <c r="D2451" s="314" t="s">
        <v>941</v>
      </c>
      <c r="E2451" s="180">
        <v>1</v>
      </c>
      <c r="F2451" s="180">
        <v>8000</v>
      </c>
      <c r="G2451" s="318">
        <v>2400</v>
      </c>
      <c r="H2451" s="313" t="s">
        <v>61</v>
      </c>
    </row>
    <row r="2452" ht="14.25" spans="1:8">
      <c r="A2452" s="179">
        <v>36</v>
      </c>
      <c r="B2452" s="180" t="s">
        <v>1808</v>
      </c>
      <c r="C2452" s="313" t="s">
        <v>1809</v>
      </c>
      <c r="D2452" s="314" t="s">
        <v>1208</v>
      </c>
      <c r="E2452" s="180">
        <v>1</v>
      </c>
      <c r="F2452" s="180">
        <v>8000</v>
      </c>
      <c r="G2452" s="318">
        <v>2400</v>
      </c>
      <c r="H2452" s="313" t="s">
        <v>1057</v>
      </c>
    </row>
    <row r="2453" ht="14.25" spans="1:8">
      <c r="A2453" s="179">
        <v>37</v>
      </c>
      <c r="B2453" s="180" t="s">
        <v>1808</v>
      </c>
      <c r="C2453" s="313" t="s">
        <v>1809</v>
      </c>
      <c r="D2453" s="314" t="s">
        <v>1833</v>
      </c>
      <c r="E2453" s="180">
        <v>1</v>
      </c>
      <c r="F2453" s="180">
        <v>8000</v>
      </c>
      <c r="G2453" s="318">
        <v>2400</v>
      </c>
      <c r="H2453" s="313" t="s">
        <v>458</v>
      </c>
    </row>
    <row r="2454" ht="14.25" spans="1:8">
      <c r="A2454" s="179">
        <v>38</v>
      </c>
      <c r="B2454" s="180" t="s">
        <v>1808</v>
      </c>
      <c r="C2454" s="313" t="s">
        <v>1809</v>
      </c>
      <c r="D2454" s="314" t="s">
        <v>1834</v>
      </c>
      <c r="E2454" s="180">
        <v>1</v>
      </c>
      <c r="F2454" s="180">
        <v>8000</v>
      </c>
      <c r="G2454" s="318">
        <v>2400</v>
      </c>
      <c r="H2454" s="313" t="s">
        <v>1835</v>
      </c>
    </row>
    <row r="2455" ht="14.25" spans="1:8">
      <c r="A2455" s="179">
        <v>39</v>
      </c>
      <c r="B2455" s="180" t="s">
        <v>1808</v>
      </c>
      <c r="C2455" s="313" t="s">
        <v>1809</v>
      </c>
      <c r="D2455" s="314" t="s">
        <v>1157</v>
      </c>
      <c r="E2455" s="180">
        <v>1</v>
      </c>
      <c r="F2455" s="180">
        <v>8000</v>
      </c>
      <c r="G2455" s="318">
        <v>2400</v>
      </c>
      <c r="H2455" s="313" t="s">
        <v>1024</v>
      </c>
    </row>
    <row r="2456" ht="14.25" spans="1:8">
      <c r="A2456" s="179">
        <v>40</v>
      </c>
      <c r="B2456" s="180" t="s">
        <v>1808</v>
      </c>
      <c r="C2456" s="313" t="s">
        <v>1809</v>
      </c>
      <c r="D2456" s="314" t="s">
        <v>810</v>
      </c>
      <c r="E2456" s="180">
        <v>1</v>
      </c>
      <c r="F2456" s="180">
        <v>8000</v>
      </c>
      <c r="G2456" s="318">
        <v>2400</v>
      </c>
      <c r="H2456" s="313" t="s">
        <v>811</v>
      </c>
    </row>
    <row r="2457" ht="14.25" spans="1:8">
      <c r="A2457" s="179">
        <v>41</v>
      </c>
      <c r="B2457" s="180" t="s">
        <v>1808</v>
      </c>
      <c r="C2457" s="313" t="s">
        <v>1809</v>
      </c>
      <c r="D2457" s="314" t="s">
        <v>1836</v>
      </c>
      <c r="E2457" s="180">
        <v>1</v>
      </c>
      <c r="F2457" s="180">
        <v>8000</v>
      </c>
      <c r="G2457" s="318">
        <v>2400</v>
      </c>
      <c r="H2457" s="313" t="s">
        <v>811</v>
      </c>
    </row>
    <row r="2458" ht="14.25" spans="1:8">
      <c r="A2458" s="179">
        <v>42</v>
      </c>
      <c r="B2458" s="180" t="s">
        <v>1808</v>
      </c>
      <c r="C2458" s="313" t="s">
        <v>1809</v>
      </c>
      <c r="D2458" s="314" t="s">
        <v>1837</v>
      </c>
      <c r="E2458" s="180">
        <v>1</v>
      </c>
      <c r="F2458" s="180">
        <v>8000</v>
      </c>
      <c r="G2458" s="318">
        <v>2400</v>
      </c>
      <c r="H2458" s="313" t="s">
        <v>878</v>
      </c>
    </row>
    <row r="2459" ht="14.25" spans="1:8">
      <c r="A2459" s="179">
        <v>43</v>
      </c>
      <c r="B2459" s="180" t="s">
        <v>1808</v>
      </c>
      <c r="C2459" s="313" t="s">
        <v>1809</v>
      </c>
      <c r="D2459" s="314" t="s">
        <v>860</v>
      </c>
      <c r="E2459" s="180">
        <v>1</v>
      </c>
      <c r="F2459" s="180">
        <v>8000</v>
      </c>
      <c r="G2459" s="318">
        <v>2400</v>
      </c>
      <c r="H2459" s="313" t="s">
        <v>438</v>
      </c>
    </row>
    <row r="2460" ht="14.25" spans="1:8">
      <c r="A2460" s="179">
        <v>44</v>
      </c>
      <c r="B2460" s="180" t="s">
        <v>1808</v>
      </c>
      <c r="C2460" s="313" t="s">
        <v>1809</v>
      </c>
      <c r="D2460" s="314" t="s">
        <v>805</v>
      </c>
      <c r="E2460" s="180">
        <v>1</v>
      </c>
      <c r="F2460" s="180">
        <v>8000</v>
      </c>
      <c r="G2460" s="318">
        <v>2400</v>
      </c>
      <c r="H2460" s="313" t="s">
        <v>438</v>
      </c>
    </row>
    <row r="2461" ht="14.25" spans="1:8">
      <c r="A2461" s="179">
        <v>45</v>
      </c>
      <c r="B2461" s="180" t="s">
        <v>1808</v>
      </c>
      <c r="C2461" s="313" t="s">
        <v>1809</v>
      </c>
      <c r="D2461" s="314" t="s">
        <v>1838</v>
      </c>
      <c r="E2461" s="180">
        <v>1</v>
      </c>
      <c r="F2461" s="180">
        <v>8000</v>
      </c>
      <c r="G2461" s="318">
        <v>2400</v>
      </c>
      <c r="H2461" s="313" t="s">
        <v>1228</v>
      </c>
    </row>
    <row r="2462" ht="14.25" spans="1:8">
      <c r="A2462" s="185" t="s">
        <v>53</v>
      </c>
      <c r="B2462" s="240"/>
      <c r="C2462" s="185"/>
      <c r="D2462" s="185"/>
      <c r="E2462" s="240"/>
      <c r="F2462" s="240"/>
      <c r="G2462" s="240"/>
      <c r="H2462" s="315"/>
    </row>
    <row r="2463" ht="14.25" spans="1:8">
      <c r="A2463" s="187" t="s">
        <v>54</v>
      </c>
      <c r="B2463" s="241"/>
      <c r="C2463" s="187"/>
      <c r="D2463" s="187"/>
      <c r="E2463" s="241"/>
      <c r="F2463" s="241"/>
      <c r="G2463" s="241"/>
      <c r="H2463" s="199"/>
    </row>
    <row r="2464" ht="22.5" spans="1:8">
      <c r="A2464" s="164" t="s">
        <v>649</v>
      </c>
      <c r="B2464" s="165"/>
      <c r="C2464" s="165"/>
      <c r="D2464" s="165"/>
      <c r="E2464" s="165"/>
      <c r="F2464" s="165"/>
      <c r="G2464" s="165"/>
      <c r="H2464" s="165"/>
    </row>
    <row r="2465" ht="14.25" spans="1:8">
      <c r="A2465" s="166"/>
      <c r="B2465" s="167" t="s">
        <v>1</v>
      </c>
      <c r="C2465" s="301"/>
      <c r="D2465" s="301"/>
      <c r="E2465" s="167"/>
      <c r="F2465" s="167"/>
      <c r="G2465" s="166"/>
      <c r="H2465" s="168"/>
    </row>
    <row r="2466" spans="1:8">
      <c r="A2466" s="169" t="s">
        <v>2</v>
      </c>
      <c r="B2466" s="170" t="s">
        <v>3</v>
      </c>
      <c r="C2466" s="304" t="s">
        <v>4</v>
      </c>
      <c r="D2466" s="304" t="s">
        <v>5</v>
      </c>
      <c r="E2466" s="171" t="s">
        <v>6</v>
      </c>
      <c r="F2466" s="172" t="s">
        <v>7</v>
      </c>
      <c r="G2466" s="172" t="s">
        <v>8</v>
      </c>
      <c r="H2466" s="306" t="s">
        <v>650</v>
      </c>
    </row>
    <row r="2467" spans="1:8">
      <c r="A2467" s="169"/>
      <c r="B2467" s="170"/>
      <c r="C2467" s="304"/>
      <c r="D2467" s="304"/>
      <c r="E2467" s="171"/>
      <c r="F2467" s="174"/>
      <c r="G2467" s="174"/>
      <c r="H2467" s="306"/>
    </row>
    <row r="2468" spans="1:8">
      <c r="A2468" s="169"/>
      <c r="B2468" s="170"/>
      <c r="C2468" s="304"/>
      <c r="D2468" s="304"/>
      <c r="E2468" s="171"/>
      <c r="F2468" s="175"/>
      <c r="G2468" s="175"/>
      <c r="H2468" s="306"/>
    </row>
    <row r="2469" ht="14.25" spans="1:8">
      <c r="A2469" s="169"/>
      <c r="B2469" s="176" t="s">
        <v>10</v>
      </c>
      <c r="C2469" s="304"/>
      <c r="D2469" s="304"/>
      <c r="E2469" s="171"/>
      <c r="F2469" s="177"/>
      <c r="G2469" s="175"/>
      <c r="H2469" s="306"/>
    </row>
    <row r="2470" ht="14.25" spans="1:8">
      <c r="A2470" s="176"/>
      <c r="B2470" s="178" t="s">
        <v>1807</v>
      </c>
      <c r="C2470" s="309"/>
      <c r="D2470" s="309"/>
      <c r="E2470" s="176"/>
      <c r="F2470" s="176"/>
      <c r="G2470" s="134">
        <f>G2471+G2472+G2473+G2474+G2475+G2476+G2477+G2478+G2479+G2480+G2481+G2482+G2483+G2484+G2485</f>
        <v>36000</v>
      </c>
      <c r="H2470" s="306"/>
    </row>
    <row r="2471" ht="14.25" spans="1:8">
      <c r="A2471" s="179">
        <v>46</v>
      </c>
      <c r="B2471" s="180" t="s">
        <v>1808</v>
      </c>
      <c r="C2471" s="313" t="s">
        <v>1809</v>
      </c>
      <c r="D2471" s="180" t="s">
        <v>1269</v>
      </c>
      <c r="E2471" s="180">
        <v>1</v>
      </c>
      <c r="F2471" s="180">
        <v>8000</v>
      </c>
      <c r="G2471" s="318">
        <v>2400</v>
      </c>
      <c r="H2471" s="313" t="s">
        <v>1270</v>
      </c>
    </row>
    <row r="2472" ht="14.25" spans="1:8">
      <c r="A2472" s="179">
        <v>47</v>
      </c>
      <c r="B2472" s="180" t="s">
        <v>1808</v>
      </c>
      <c r="C2472" s="313" t="s">
        <v>1809</v>
      </c>
      <c r="D2472" s="313" t="s">
        <v>804</v>
      </c>
      <c r="E2472" s="180">
        <v>1</v>
      </c>
      <c r="F2472" s="180">
        <v>8000</v>
      </c>
      <c r="G2472" s="318">
        <v>2400</v>
      </c>
      <c r="H2472" s="313" t="s">
        <v>405</v>
      </c>
    </row>
    <row r="2473" ht="14.25" spans="1:8">
      <c r="A2473" s="179">
        <v>48</v>
      </c>
      <c r="B2473" s="180" t="s">
        <v>1808</v>
      </c>
      <c r="C2473" s="313" t="s">
        <v>1809</v>
      </c>
      <c r="D2473" s="314" t="s">
        <v>946</v>
      </c>
      <c r="E2473" s="180">
        <v>1</v>
      </c>
      <c r="F2473" s="180">
        <v>8000</v>
      </c>
      <c r="G2473" s="318">
        <v>2400</v>
      </c>
      <c r="H2473" s="313" t="s">
        <v>154</v>
      </c>
    </row>
    <row r="2474" ht="14.25" spans="1:8">
      <c r="A2474" s="179">
        <v>49</v>
      </c>
      <c r="B2474" s="180" t="s">
        <v>1808</v>
      </c>
      <c r="C2474" s="313" t="s">
        <v>1809</v>
      </c>
      <c r="D2474" s="314" t="s">
        <v>1839</v>
      </c>
      <c r="E2474" s="180">
        <v>1</v>
      </c>
      <c r="F2474" s="180">
        <v>8000</v>
      </c>
      <c r="G2474" s="318">
        <v>2400</v>
      </c>
      <c r="H2474" s="313" t="s">
        <v>1098</v>
      </c>
    </row>
    <row r="2475" ht="14.25" spans="1:8">
      <c r="A2475" s="179">
        <v>50</v>
      </c>
      <c r="B2475" s="180" t="s">
        <v>1808</v>
      </c>
      <c r="C2475" s="313" t="s">
        <v>1809</v>
      </c>
      <c r="D2475" s="314" t="s">
        <v>1840</v>
      </c>
      <c r="E2475" s="180">
        <v>1</v>
      </c>
      <c r="F2475" s="180">
        <v>8000</v>
      </c>
      <c r="G2475" s="318">
        <v>2400</v>
      </c>
      <c r="H2475" s="313" t="s">
        <v>1098</v>
      </c>
    </row>
    <row r="2476" ht="14.25" spans="1:8">
      <c r="A2476" s="179">
        <v>51</v>
      </c>
      <c r="B2476" s="180" t="s">
        <v>1808</v>
      </c>
      <c r="C2476" s="313" t="s">
        <v>1809</v>
      </c>
      <c r="D2476" s="314" t="s">
        <v>1841</v>
      </c>
      <c r="E2476" s="180">
        <v>1</v>
      </c>
      <c r="F2476" s="180">
        <v>8000</v>
      </c>
      <c r="G2476" s="318">
        <v>2400</v>
      </c>
      <c r="H2476" s="313" t="s">
        <v>505</v>
      </c>
    </row>
    <row r="2477" ht="14.25" spans="1:8">
      <c r="A2477" s="179">
        <v>52</v>
      </c>
      <c r="B2477" s="180" t="s">
        <v>1808</v>
      </c>
      <c r="C2477" s="313" t="s">
        <v>1809</v>
      </c>
      <c r="D2477" s="314" t="s">
        <v>1609</v>
      </c>
      <c r="E2477" s="180">
        <v>1</v>
      </c>
      <c r="F2477" s="180">
        <v>8000</v>
      </c>
      <c r="G2477" s="318">
        <v>2400</v>
      </c>
      <c r="H2477" s="313" t="s">
        <v>1344</v>
      </c>
    </row>
    <row r="2478" ht="14.25" spans="1:8">
      <c r="A2478" s="179">
        <v>53</v>
      </c>
      <c r="B2478" s="180" t="s">
        <v>1808</v>
      </c>
      <c r="C2478" s="313" t="s">
        <v>1809</v>
      </c>
      <c r="D2478" s="314" t="s">
        <v>1842</v>
      </c>
      <c r="E2478" s="180">
        <v>1</v>
      </c>
      <c r="F2478" s="180">
        <v>8000</v>
      </c>
      <c r="G2478" s="318">
        <v>2400</v>
      </c>
      <c r="H2478" s="313" t="s">
        <v>855</v>
      </c>
    </row>
    <row r="2479" ht="14.25" spans="1:8">
      <c r="A2479" s="179">
        <v>54</v>
      </c>
      <c r="B2479" s="180" t="s">
        <v>1808</v>
      </c>
      <c r="C2479" s="313" t="s">
        <v>1809</v>
      </c>
      <c r="D2479" s="314" t="s">
        <v>961</v>
      </c>
      <c r="E2479" s="180">
        <v>1</v>
      </c>
      <c r="F2479" s="180">
        <v>8000</v>
      </c>
      <c r="G2479" s="318">
        <v>2400</v>
      </c>
      <c r="H2479" s="313" t="s">
        <v>962</v>
      </c>
    </row>
    <row r="2480" ht="14.25" spans="1:8">
      <c r="A2480" s="179">
        <v>55</v>
      </c>
      <c r="B2480" s="180" t="s">
        <v>1808</v>
      </c>
      <c r="C2480" s="313" t="s">
        <v>1809</v>
      </c>
      <c r="D2480" s="314" t="s">
        <v>1843</v>
      </c>
      <c r="E2480" s="180">
        <v>1</v>
      </c>
      <c r="F2480" s="180">
        <v>8000</v>
      </c>
      <c r="G2480" s="318">
        <v>2400</v>
      </c>
      <c r="H2480" s="313" t="s">
        <v>831</v>
      </c>
    </row>
    <row r="2481" ht="14.25" spans="1:8">
      <c r="A2481" s="179">
        <v>56</v>
      </c>
      <c r="B2481" s="180" t="s">
        <v>1808</v>
      </c>
      <c r="C2481" s="313" t="s">
        <v>1809</v>
      </c>
      <c r="D2481" s="314" t="s">
        <v>1844</v>
      </c>
      <c r="E2481" s="180">
        <v>1</v>
      </c>
      <c r="F2481" s="180">
        <v>8000</v>
      </c>
      <c r="G2481" s="318">
        <v>2400</v>
      </c>
      <c r="H2481" s="313" t="s">
        <v>139</v>
      </c>
    </row>
    <row r="2482" ht="14.25" spans="1:8">
      <c r="A2482" s="179">
        <v>57</v>
      </c>
      <c r="B2482" s="180" t="s">
        <v>1808</v>
      </c>
      <c r="C2482" s="313" t="s">
        <v>1809</v>
      </c>
      <c r="D2482" s="314" t="s">
        <v>1845</v>
      </c>
      <c r="E2482" s="180">
        <v>1</v>
      </c>
      <c r="F2482" s="180">
        <v>8000</v>
      </c>
      <c r="G2482" s="318">
        <v>2400</v>
      </c>
      <c r="H2482" s="313" t="s">
        <v>139</v>
      </c>
    </row>
    <row r="2483" ht="14.25" spans="1:8">
      <c r="A2483" s="179">
        <v>58</v>
      </c>
      <c r="B2483" s="180" t="s">
        <v>1808</v>
      </c>
      <c r="C2483" s="313" t="s">
        <v>1809</v>
      </c>
      <c r="D2483" s="314" t="s">
        <v>1846</v>
      </c>
      <c r="E2483" s="180">
        <v>1</v>
      </c>
      <c r="F2483" s="180">
        <v>8000</v>
      </c>
      <c r="G2483" s="318">
        <v>2400</v>
      </c>
      <c r="H2483" s="313" t="s">
        <v>1172</v>
      </c>
    </row>
    <row r="2484" ht="14.25" spans="1:8">
      <c r="A2484" s="179">
        <v>59</v>
      </c>
      <c r="B2484" s="180" t="s">
        <v>1808</v>
      </c>
      <c r="C2484" s="313" t="s">
        <v>1809</v>
      </c>
      <c r="D2484" s="314" t="s">
        <v>1847</v>
      </c>
      <c r="E2484" s="180">
        <v>1</v>
      </c>
      <c r="F2484" s="180">
        <v>8000</v>
      </c>
      <c r="G2484" s="318">
        <v>2400</v>
      </c>
      <c r="H2484" s="313" t="s">
        <v>1057</v>
      </c>
    </row>
    <row r="2485" ht="14.25" spans="1:8">
      <c r="A2485" s="179">
        <v>60</v>
      </c>
      <c r="B2485" s="180" t="s">
        <v>1808</v>
      </c>
      <c r="C2485" s="313" t="s">
        <v>1809</v>
      </c>
      <c r="D2485" s="314" t="s">
        <v>1798</v>
      </c>
      <c r="E2485" s="180">
        <v>1</v>
      </c>
      <c r="F2485" s="180">
        <v>8000</v>
      </c>
      <c r="G2485" s="318">
        <v>2400</v>
      </c>
      <c r="H2485" s="313" t="s">
        <v>1344</v>
      </c>
    </row>
    <row r="2486" ht="14.25" spans="1:8">
      <c r="A2486" s="185" t="s">
        <v>53</v>
      </c>
      <c r="B2486" s="240"/>
      <c r="C2486" s="185"/>
      <c r="D2486" s="185"/>
      <c r="E2486" s="240"/>
      <c r="F2486" s="240"/>
      <c r="G2486" s="240"/>
      <c r="H2486" s="315"/>
    </row>
    <row r="2487" ht="14.25" spans="1:8">
      <c r="A2487" s="187" t="s">
        <v>54</v>
      </c>
      <c r="B2487" s="241"/>
      <c r="C2487" s="187"/>
      <c r="D2487" s="187"/>
      <c r="E2487" s="241"/>
      <c r="F2487" s="241"/>
      <c r="G2487" s="241"/>
      <c r="H2487" s="199"/>
    </row>
    <row r="2488" ht="18.75" spans="1:8">
      <c r="A2488" s="316" t="s">
        <v>649</v>
      </c>
      <c r="B2488" s="120"/>
      <c r="C2488" s="120"/>
      <c r="D2488" s="120"/>
      <c r="E2488" s="120"/>
      <c r="F2488" s="120"/>
      <c r="G2488" s="120"/>
      <c r="H2488" s="120"/>
    </row>
    <row r="2489" ht="14.25" spans="1:8">
      <c r="A2489" s="166"/>
      <c r="B2489" s="167" t="s">
        <v>1</v>
      </c>
      <c r="C2489" s="167"/>
      <c r="D2489" s="167"/>
      <c r="E2489" s="167"/>
      <c r="F2489" s="167"/>
      <c r="G2489" s="166"/>
      <c r="H2489" s="168"/>
    </row>
    <row r="2490" spans="1:8">
      <c r="A2490" s="169" t="s">
        <v>2</v>
      </c>
      <c r="B2490" s="170" t="s">
        <v>3</v>
      </c>
      <c r="C2490" s="171" t="s">
        <v>4</v>
      </c>
      <c r="D2490" s="171" t="s">
        <v>5</v>
      </c>
      <c r="E2490" s="171" t="s">
        <v>6</v>
      </c>
      <c r="F2490" s="172" t="s">
        <v>7</v>
      </c>
      <c r="G2490" s="172" t="s">
        <v>8</v>
      </c>
      <c r="H2490" s="173" t="s">
        <v>650</v>
      </c>
    </row>
    <row r="2491" spans="1:8">
      <c r="A2491" s="169"/>
      <c r="B2491" s="170"/>
      <c r="C2491" s="171"/>
      <c r="D2491" s="171"/>
      <c r="E2491" s="171"/>
      <c r="F2491" s="174"/>
      <c r="G2491" s="174"/>
      <c r="H2491" s="173"/>
    </row>
    <row r="2492" spans="1:8">
      <c r="A2492" s="169"/>
      <c r="B2492" s="170"/>
      <c r="C2492" s="171"/>
      <c r="D2492" s="171"/>
      <c r="E2492" s="171"/>
      <c r="F2492" s="175"/>
      <c r="G2492" s="175"/>
      <c r="H2492" s="173"/>
    </row>
    <row r="2493" ht="14.25" spans="1:8">
      <c r="A2493" s="169"/>
      <c r="B2493" s="176" t="s">
        <v>10</v>
      </c>
      <c r="C2493" s="171"/>
      <c r="D2493" s="171"/>
      <c r="E2493" s="171"/>
      <c r="F2493" s="177"/>
      <c r="G2493" s="175">
        <v>33200</v>
      </c>
      <c r="H2493" s="173"/>
    </row>
    <row r="2494" ht="14.25" spans="1:8">
      <c r="A2494" s="176"/>
      <c r="B2494" s="178" t="s">
        <v>1848</v>
      </c>
      <c r="C2494" s="176"/>
      <c r="D2494" s="176"/>
      <c r="E2494" s="176"/>
      <c r="F2494" s="176"/>
      <c r="G2494" s="134" t="e">
        <f>G2495+#REF!+#REF!+#REF!+G2499+G2500+G2501+G2502+G2503+G2504+G2505+G2506+G2507+G2508+G2509</f>
        <v>#REF!</v>
      </c>
      <c r="H2494" s="173"/>
    </row>
    <row r="2495" ht="14.25" spans="1:8">
      <c r="A2495" s="179">
        <v>1</v>
      </c>
      <c r="B2495" s="157" t="s">
        <v>1849</v>
      </c>
      <c r="C2495" s="157" t="s">
        <v>1850</v>
      </c>
      <c r="D2495" s="157" t="s">
        <v>1382</v>
      </c>
      <c r="E2495" s="157">
        <v>1</v>
      </c>
      <c r="F2495" s="157">
        <v>31500</v>
      </c>
      <c r="G2495" s="132">
        <v>8300</v>
      </c>
      <c r="H2495" s="157" t="s">
        <v>935</v>
      </c>
    </row>
    <row r="2496" ht="14.25" spans="1:8">
      <c r="A2496" s="196"/>
      <c r="B2496" s="196"/>
      <c r="C2496" s="196"/>
      <c r="D2496" s="196"/>
      <c r="E2496" s="196"/>
      <c r="F2496" s="196"/>
      <c r="G2496" s="196"/>
      <c r="H2496" s="196"/>
    </row>
    <row r="2497" ht="14.25" spans="1:8">
      <c r="A2497" s="196"/>
      <c r="B2497" s="196"/>
      <c r="C2497" s="196"/>
      <c r="D2497" s="196"/>
      <c r="E2497" s="196"/>
      <c r="F2497" s="196"/>
      <c r="G2497" s="196"/>
      <c r="H2497" s="196"/>
    </row>
    <row r="2498" ht="14.25" spans="1:8">
      <c r="A2498" s="196"/>
      <c r="B2498" s="196"/>
      <c r="C2498" s="196"/>
      <c r="D2498" s="196"/>
      <c r="E2498" s="196"/>
      <c r="F2498" s="196"/>
      <c r="G2498" s="196"/>
      <c r="H2498" s="196"/>
    </row>
    <row r="2499" ht="14.25" spans="1:8">
      <c r="A2499" s="196"/>
      <c r="B2499" s="196"/>
      <c r="C2499" s="196"/>
      <c r="D2499" s="196"/>
      <c r="E2499" s="196"/>
      <c r="F2499" s="196"/>
      <c r="G2499" s="196"/>
      <c r="H2499" s="196"/>
    </row>
    <row r="2500" ht="14.25" spans="1:8">
      <c r="A2500" s="196"/>
      <c r="B2500" s="196"/>
      <c r="C2500" s="196"/>
      <c r="D2500" s="196"/>
      <c r="E2500" s="196"/>
      <c r="F2500" s="196"/>
      <c r="G2500" s="196"/>
      <c r="H2500" s="196"/>
    </row>
    <row r="2501" ht="14.25" spans="1:8">
      <c r="A2501" s="196"/>
      <c r="B2501" s="196"/>
      <c r="C2501" s="196"/>
      <c r="D2501" s="196"/>
      <c r="E2501" s="196"/>
      <c r="F2501" s="196"/>
      <c r="G2501" s="196"/>
      <c r="H2501" s="196"/>
    </row>
    <row r="2502" ht="14.25" spans="1:8">
      <c r="A2502" s="196"/>
      <c r="B2502" s="196"/>
      <c r="C2502" s="196"/>
      <c r="D2502" s="196"/>
      <c r="E2502" s="196"/>
      <c r="F2502" s="196"/>
      <c r="G2502" s="196"/>
      <c r="H2502" s="196"/>
    </row>
    <row r="2503" ht="14.25" spans="1:8">
      <c r="A2503" s="179"/>
      <c r="B2503" s="182"/>
      <c r="C2503" s="182"/>
      <c r="D2503" s="182"/>
      <c r="E2503" s="180"/>
      <c r="F2503" s="180"/>
      <c r="G2503" s="180"/>
      <c r="H2503" s="180"/>
    </row>
    <row r="2504" ht="14.25" spans="1:8">
      <c r="A2504" s="179"/>
      <c r="B2504" s="182"/>
      <c r="C2504" s="182"/>
      <c r="D2504" s="182"/>
      <c r="E2504" s="180"/>
      <c r="F2504" s="180"/>
      <c r="G2504" s="180"/>
      <c r="H2504" s="180"/>
    </row>
    <row r="2505" ht="14.25" spans="1:8">
      <c r="A2505" s="179"/>
      <c r="B2505" s="182"/>
      <c r="C2505" s="182"/>
      <c r="D2505" s="182"/>
      <c r="E2505" s="180"/>
      <c r="F2505" s="180"/>
      <c r="G2505" s="180"/>
      <c r="H2505" s="180"/>
    </row>
    <row r="2506" ht="14.25" spans="1:8">
      <c r="A2506" s="179"/>
      <c r="B2506" s="182"/>
      <c r="C2506" s="182"/>
      <c r="D2506" s="182"/>
      <c r="E2506" s="180"/>
      <c r="F2506" s="180"/>
      <c r="G2506" s="180"/>
      <c r="H2506" s="180"/>
    </row>
    <row r="2507" ht="14.25" spans="1:8">
      <c r="A2507" s="179"/>
      <c r="B2507" s="182"/>
      <c r="C2507" s="182"/>
      <c r="D2507" s="182"/>
      <c r="E2507" s="180"/>
      <c r="F2507" s="180"/>
      <c r="G2507" s="180"/>
      <c r="H2507" s="180"/>
    </row>
    <row r="2508" ht="14.25" spans="1:8">
      <c r="A2508" s="179"/>
      <c r="B2508" s="182"/>
      <c r="C2508" s="182"/>
      <c r="D2508" s="182"/>
      <c r="E2508" s="180"/>
      <c r="F2508" s="180"/>
      <c r="G2508" s="180"/>
      <c r="H2508" s="180"/>
    </row>
    <row r="2509" ht="14.25" spans="1:8">
      <c r="A2509" s="179"/>
      <c r="B2509" s="182"/>
      <c r="C2509" s="182"/>
      <c r="D2509" s="182"/>
      <c r="E2509" s="180"/>
      <c r="F2509" s="180"/>
      <c r="G2509" s="180"/>
      <c r="H2509" s="180"/>
    </row>
    <row r="2510" ht="14.25" spans="1:8">
      <c r="A2510" s="185" t="s">
        <v>53</v>
      </c>
      <c r="B2510" s="185"/>
      <c r="C2510" s="185"/>
      <c r="D2510" s="185"/>
      <c r="E2510" s="185"/>
      <c r="F2510" s="185"/>
      <c r="G2510" s="185"/>
      <c r="H2510" s="186"/>
    </row>
    <row r="2511" ht="14.25" spans="1:8">
      <c r="A2511" s="187" t="s">
        <v>54</v>
      </c>
      <c r="B2511" s="187"/>
      <c r="C2511" s="187"/>
      <c r="D2511" s="187"/>
      <c r="E2511" s="187"/>
      <c r="F2511" s="187"/>
      <c r="G2511" s="187"/>
      <c r="H2511" s="178"/>
    </row>
    <row r="2512" ht="18.75" spans="1:8">
      <c r="A2512" s="316" t="s">
        <v>649</v>
      </c>
      <c r="B2512" s="120"/>
      <c r="C2512" s="120"/>
      <c r="D2512" s="120"/>
      <c r="E2512" s="120"/>
      <c r="F2512" s="120"/>
      <c r="G2512" s="120"/>
      <c r="H2512" s="120"/>
    </row>
    <row r="2513" ht="14.25" spans="1:8">
      <c r="A2513" s="166"/>
      <c r="B2513" s="167" t="s">
        <v>1</v>
      </c>
      <c r="C2513" s="167"/>
      <c r="D2513" s="167"/>
      <c r="E2513" s="167"/>
      <c r="F2513" s="167"/>
      <c r="G2513" s="166"/>
      <c r="H2513" s="168"/>
    </row>
    <row r="2514" spans="1:8">
      <c r="A2514" s="169" t="s">
        <v>2</v>
      </c>
      <c r="B2514" s="170" t="s">
        <v>3</v>
      </c>
      <c r="C2514" s="171" t="s">
        <v>4</v>
      </c>
      <c r="D2514" s="171" t="s">
        <v>5</v>
      </c>
      <c r="E2514" s="171" t="s">
        <v>6</v>
      </c>
      <c r="F2514" s="172" t="s">
        <v>7</v>
      </c>
      <c r="G2514" s="172" t="s">
        <v>8</v>
      </c>
      <c r="H2514" s="173" t="s">
        <v>650</v>
      </c>
    </row>
    <row r="2515" spans="1:8">
      <c r="A2515" s="169"/>
      <c r="B2515" s="170"/>
      <c r="C2515" s="171"/>
      <c r="D2515" s="171"/>
      <c r="E2515" s="171"/>
      <c r="F2515" s="174"/>
      <c r="G2515" s="174"/>
      <c r="H2515" s="173"/>
    </row>
    <row r="2516" spans="1:8">
      <c r="A2516" s="169"/>
      <c r="B2516" s="170"/>
      <c r="C2516" s="171"/>
      <c r="D2516" s="171"/>
      <c r="E2516" s="171"/>
      <c r="F2516" s="175"/>
      <c r="G2516" s="175"/>
      <c r="H2516" s="173"/>
    </row>
    <row r="2517" ht="14.25" spans="1:8">
      <c r="A2517" s="169"/>
      <c r="B2517" s="176" t="s">
        <v>10</v>
      </c>
      <c r="C2517" s="171"/>
      <c r="D2517" s="171"/>
      <c r="E2517" s="171"/>
      <c r="F2517" s="177"/>
      <c r="G2517" s="134">
        <v>133500</v>
      </c>
      <c r="H2517" s="173"/>
    </row>
    <row r="2518" ht="14.25" spans="1:8">
      <c r="A2518" s="176"/>
      <c r="B2518" s="178" t="s">
        <v>1851</v>
      </c>
      <c r="C2518" s="176"/>
      <c r="D2518" s="176"/>
      <c r="E2518" s="176"/>
      <c r="F2518" s="176"/>
      <c r="G2518" s="134">
        <f>G2519+G2520+G2521+G2522+G2523+G2524+G2525+G2526+G2527+G2528+G2529+G2530+G2531+G2532+G2533</f>
        <v>133500</v>
      </c>
      <c r="H2518" s="173"/>
    </row>
    <row r="2519" ht="14.25" spans="1:8">
      <c r="A2519" s="179">
        <v>1</v>
      </c>
      <c r="B2519" s="157" t="s">
        <v>1852</v>
      </c>
      <c r="C2519" s="157" t="s">
        <v>1853</v>
      </c>
      <c r="D2519" s="157" t="s">
        <v>1262</v>
      </c>
      <c r="E2519" s="157">
        <v>1</v>
      </c>
      <c r="F2519" s="157">
        <v>146000</v>
      </c>
      <c r="G2519" s="132">
        <v>44500</v>
      </c>
      <c r="H2519" s="157" t="s">
        <v>1263</v>
      </c>
    </row>
    <row r="2520" ht="14.25" spans="1:8">
      <c r="A2520" s="179">
        <v>2</v>
      </c>
      <c r="B2520" s="157" t="s">
        <v>1854</v>
      </c>
      <c r="C2520" s="157" t="s">
        <v>1855</v>
      </c>
      <c r="D2520" s="157" t="s">
        <v>1856</v>
      </c>
      <c r="E2520" s="157">
        <v>1</v>
      </c>
      <c r="F2520" s="157">
        <v>122000</v>
      </c>
      <c r="G2520" s="132">
        <v>44500</v>
      </c>
      <c r="H2520" s="157" t="s">
        <v>431</v>
      </c>
    </row>
    <row r="2521" ht="14.25" spans="1:8">
      <c r="A2521" s="179">
        <v>3</v>
      </c>
      <c r="B2521" s="157" t="s">
        <v>1854</v>
      </c>
      <c r="C2521" s="157" t="s">
        <v>1855</v>
      </c>
      <c r="D2521" s="159" t="s">
        <v>1061</v>
      </c>
      <c r="E2521" s="157">
        <v>1</v>
      </c>
      <c r="F2521" s="157">
        <v>122000</v>
      </c>
      <c r="G2521" s="132">
        <v>44500</v>
      </c>
      <c r="H2521" s="157" t="s">
        <v>56</v>
      </c>
    </row>
    <row r="2522" ht="14.25" spans="1:8">
      <c r="A2522" s="179"/>
      <c r="B2522" s="180"/>
      <c r="C2522" s="180"/>
      <c r="D2522" s="182"/>
      <c r="E2522" s="180"/>
      <c r="F2522" s="180"/>
      <c r="G2522" s="180"/>
      <c r="H2522" s="180"/>
    </row>
    <row r="2523" ht="14.25" spans="1:8">
      <c r="A2523" s="179"/>
      <c r="B2523" s="180"/>
      <c r="C2523" s="180"/>
      <c r="D2523" s="182"/>
      <c r="E2523" s="180"/>
      <c r="F2523" s="180"/>
      <c r="G2523" s="180"/>
      <c r="H2523" s="180"/>
    </row>
    <row r="2524" ht="14.25" spans="1:8">
      <c r="A2524" s="179"/>
      <c r="B2524" s="180"/>
      <c r="C2524" s="182"/>
      <c r="D2524" s="182"/>
      <c r="E2524" s="180"/>
      <c r="F2524" s="180"/>
      <c r="G2524" s="180"/>
      <c r="H2524" s="180"/>
    </row>
    <row r="2525" ht="14.25" spans="1:8">
      <c r="A2525" s="179"/>
      <c r="B2525" s="180"/>
      <c r="C2525" s="180"/>
      <c r="D2525" s="182"/>
      <c r="E2525" s="180"/>
      <c r="F2525" s="180"/>
      <c r="G2525" s="180"/>
      <c r="H2525" s="180"/>
    </row>
    <row r="2526" ht="14.25" spans="1:8">
      <c r="A2526" s="179"/>
      <c r="B2526" s="182"/>
      <c r="C2526" s="182"/>
      <c r="D2526" s="182"/>
      <c r="E2526" s="180"/>
      <c r="F2526" s="180"/>
      <c r="G2526" s="180"/>
      <c r="H2526" s="180"/>
    </row>
    <row r="2527" ht="14.25" spans="1:8">
      <c r="A2527" s="179"/>
      <c r="B2527" s="182"/>
      <c r="C2527" s="182"/>
      <c r="D2527" s="182"/>
      <c r="E2527" s="180"/>
      <c r="F2527" s="180"/>
      <c r="G2527" s="180"/>
      <c r="H2527" s="180"/>
    </row>
    <row r="2528" ht="14.25" spans="1:8">
      <c r="A2528" s="179"/>
      <c r="B2528" s="182"/>
      <c r="C2528" s="182"/>
      <c r="D2528" s="182"/>
      <c r="E2528" s="180"/>
      <c r="F2528" s="180"/>
      <c r="G2528" s="180"/>
      <c r="H2528" s="180"/>
    </row>
    <row r="2529" ht="14.25" spans="1:8">
      <c r="A2529" s="179"/>
      <c r="B2529" s="182"/>
      <c r="C2529" s="182"/>
      <c r="D2529" s="182"/>
      <c r="E2529" s="180"/>
      <c r="F2529" s="180"/>
      <c r="G2529" s="180"/>
      <c r="H2529" s="180"/>
    </row>
    <row r="2530" ht="14.25" spans="1:8">
      <c r="A2530" s="179"/>
      <c r="B2530" s="182"/>
      <c r="C2530" s="182"/>
      <c r="D2530" s="182"/>
      <c r="E2530" s="180"/>
      <c r="F2530" s="180"/>
      <c r="G2530" s="180"/>
      <c r="H2530" s="180"/>
    </row>
    <row r="2531" ht="14.25" spans="1:8">
      <c r="A2531" s="179"/>
      <c r="B2531" s="182"/>
      <c r="C2531" s="182"/>
      <c r="D2531" s="182"/>
      <c r="E2531" s="180"/>
      <c r="F2531" s="180"/>
      <c r="G2531" s="180"/>
      <c r="H2531" s="180"/>
    </row>
    <row r="2532" ht="14.25" spans="1:8">
      <c r="A2532" s="179"/>
      <c r="B2532" s="182"/>
      <c r="C2532" s="182"/>
      <c r="D2532" s="182"/>
      <c r="E2532" s="180"/>
      <c r="F2532" s="180"/>
      <c r="G2532" s="180"/>
      <c r="H2532" s="180"/>
    </row>
    <row r="2533" ht="14.25" spans="1:8">
      <c r="A2533" s="179"/>
      <c r="B2533" s="182"/>
      <c r="C2533" s="182"/>
      <c r="D2533" s="182"/>
      <c r="E2533" s="180"/>
      <c r="F2533" s="180"/>
      <c r="G2533" s="180"/>
      <c r="H2533" s="180"/>
    </row>
    <row r="2534" ht="14.25" spans="1:8">
      <c r="A2534" s="185" t="s">
        <v>53</v>
      </c>
      <c r="B2534" s="185"/>
      <c r="C2534" s="185"/>
      <c r="D2534" s="185"/>
      <c r="E2534" s="185"/>
      <c r="F2534" s="185"/>
      <c r="G2534" s="185"/>
      <c r="H2534" s="186"/>
    </row>
    <row r="2535" ht="14.25" spans="1:8">
      <c r="A2535" s="187" t="s">
        <v>54</v>
      </c>
      <c r="B2535" s="187"/>
      <c r="C2535" s="187"/>
      <c r="D2535" s="187"/>
      <c r="E2535" s="187"/>
      <c r="F2535" s="187"/>
      <c r="G2535" s="187"/>
      <c r="H2535" s="178"/>
    </row>
    <row r="2536" ht="18.75" spans="1:8">
      <c r="A2536" s="316" t="s">
        <v>649</v>
      </c>
      <c r="B2536" s="120"/>
      <c r="C2536" s="120"/>
      <c r="D2536" s="120"/>
      <c r="E2536" s="120"/>
      <c r="F2536" s="120"/>
      <c r="G2536" s="120"/>
      <c r="H2536" s="120"/>
    </row>
    <row r="2537" spans="1:8">
      <c r="A2537" s="200"/>
      <c r="B2537" s="122" t="s">
        <v>1</v>
      </c>
      <c r="C2537" s="122"/>
      <c r="D2537" s="122"/>
      <c r="E2537" s="122"/>
      <c r="F2537" s="122"/>
      <c r="G2537" s="121"/>
      <c r="H2537" s="168"/>
    </row>
    <row r="2538" spans="1:8">
      <c r="A2538" s="202" t="s">
        <v>2</v>
      </c>
      <c r="B2538" s="124" t="s">
        <v>3</v>
      </c>
      <c r="C2538" s="125" t="s">
        <v>4</v>
      </c>
      <c r="D2538" s="125" t="s">
        <v>5</v>
      </c>
      <c r="E2538" s="125" t="s">
        <v>6</v>
      </c>
      <c r="F2538" s="126" t="s">
        <v>7</v>
      </c>
      <c r="G2538" s="126" t="s">
        <v>8</v>
      </c>
      <c r="H2538" s="259" t="s">
        <v>650</v>
      </c>
    </row>
    <row r="2539" spans="1:8">
      <c r="A2539" s="202"/>
      <c r="B2539" s="124"/>
      <c r="C2539" s="125"/>
      <c r="D2539" s="125"/>
      <c r="E2539" s="125"/>
      <c r="F2539" s="128"/>
      <c r="G2539" s="128"/>
      <c r="H2539" s="259"/>
    </row>
    <row r="2540" spans="1:8">
      <c r="A2540" s="202"/>
      <c r="B2540" s="124"/>
      <c r="C2540" s="125"/>
      <c r="D2540" s="125"/>
      <c r="E2540" s="125"/>
      <c r="F2540" s="129"/>
      <c r="G2540" s="129"/>
      <c r="H2540" s="259"/>
    </row>
    <row r="2541" ht="14.25" spans="1:8">
      <c r="A2541" s="202"/>
      <c r="B2541" s="127" t="s">
        <v>10</v>
      </c>
      <c r="C2541" s="125"/>
      <c r="D2541" s="125"/>
      <c r="E2541" s="125"/>
      <c r="F2541" s="131"/>
      <c r="G2541" s="175">
        <v>16900</v>
      </c>
      <c r="H2541" s="259"/>
    </row>
    <row r="2542" ht="14.25" spans="1:8">
      <c r="A2542" s="160"/>
      <c r="B2542" s="133" t="s">
        <v>1857</v>
      </c>
      <c r="C2542" s="127"/>
      <c r="D2542" s="127"/>
      <c r="E2542" s="127"/>
      <c r="F2542" s="127"/>
      <c r="G2542" s="134">
        <f>G2543+G2544+G2545+G2546+G2547+G2548+G2549+G2550+G2551+G2552+G2553+G2554+G2555+G2556+G2557</f>
        <v>16900</v>
      </c>
      <c r="H2542" s="259"/>
    </row>
    <row r="2543" spans="1:8">
      <c r="A2543" s="158">
        <v>1</v>
      </c>
      <c r="B2543" s="158" t="s">
        <v>1858</v>
      </c>
      <c r="C2543" s="158" t="s">
        <v>615</v>
      </c>
      <c r="D2543" s="158" t="s">
        <v>1859</v>
      </c>
      <c r="E2543" s="158">
        <v>1</v>
      </c>
      <c r="F2543" s="158">
        <v>4350</v>
      </c>
      <c r="G2543" s="319">
        <v>1300</v>
      </c>
      <c r="H2543" s="161" t="s">
        <v>720</v>
      </c>
    </row>
    <row r="2544" spans="1:8">
      <c r="A2544" s="158">
        <v>2</v>
      </c>
      <c r="B2544" s="158" t="s">
        <v>1858</v>
      </c>
      <c r="C2544" s="158" t="s">
        <v>615</v>
      </c>
      <c r="D2544" s="158" t="s">
        <v>1860</v>
      </c>
      <c r="E2544" s="158">
        <v>1</v>
      </c>
      <c r="F2544" s="158">
        <v>4350</v>
      </c>
      <c r="G2544" s="319">
        <v>1300</v>
      </c>
      <c r="H2544" s="160" t="s">
        <v>694</v>
      </c>
    </row>
    <row r="2545" spans="1:8">
      <c r="A2545" s="158">
        <v>3</v>
      </c>
      <c r="B2545" s="158" t="s">
        <v>1858</v>
      </c>
      <c r="C2545" s="158" t="s">
        <v>615</v>
      </c>
      <c r="D2545" s="158" t="s">
        <v>1861</v>
      </c>
      <c r="E2545" s="158">
        <v>1</v>
      </c>
      <c r="F2545" s="158">
        <v>4350</v>
      </c>
      <c r="G2545" s="319">
        <v>1300</v>
      </c>
      <c r="H2545" s="161" t="s">
        <v>1827</v>
      </c>
    </row>
    <row r="2546" spans="1:8">
      <c r="A2546" s="158">
        <v>4</v>
      </c>
      <c r="B2546" s="158" t="s">
        <v>1858</v>
      </c>
      <c r="C2546" s="158" t="s">
        <v>615</v>
      </c>
      <c r="D2546" s="158" t="s">
        <v>1862</v>
      </c>
      <c r="E2546" s="158">
        <v>1</v>
      </c>
      <c r="F2546" s="158">
        <v>4350</v>
      </c>
      <c r="G2546" s="319">
        <v>1300</v>
      </c>
      <c r="H2546" s="161" t="s">
        <v>1863</v>
      </c>
    </row>
    <row r="2547" spans="1:8">
      <c r="A2547" s="158">
        <v>5</v>
      </c>
      <c r="B2547" s="158" t="s">
        <v>1858</v>
      </c>
      <c r="C2547" s="158" t="s">
        <v>615</v>
      </c>
      <c r="D2547" s="158" t="s">
        <v>1864</v>
      </c>
      <c r="E2547" s="158">
        <v>1</v>
      </c>
      <c r="F2547" s="158">
        <v>4350</v>
      </c>
      <c r="G2547" s="319">
        <v>1300</v>
      </c>
      <c r="H2547" s="161" t="s">
        <v>1865</v>
      </c>
    </row>
    <row r="2548" spans="1:8">
      <c r="A2548" s="158">
        <v>6</v>
      </c>
      <c r="B2548" s="158" t="s">
        <v>1858</v>
      </c>
      <c r="C2548" s="158" t="s">
        <v>615</v>
      </c>
      <c r="D2548" s="158" t="s">
        <v>1866</v>
      </c>
      <c r="E2548" s="158">
        <v>1</v>
      </c>
      <c r="F2548" s="158">
        <v>4350</v>
      </c>
      <c r="G2548" s="319">
        <v>1300</v>
      </c>
      <c r="H2548" s="161" t="s">
        <v>1827</v>
      </c>
    </row>
    <row r="2549" spans="1:8">
      <c r="A2549" s="158">
        <v>7</v>
      </c>
      <c r="B2549" s="158" t="s">
        <v>1858</v>
      </c>
      <c r="C2549" s="158" t="s">
        <v>615</v>
      </c>
      <c r="D2549" s="158" t="s">
        <v>1867</v>
      </c>
      <c r="E2549" s="158">
        <v>1</v>
      </c>
      <c r="F2549" s="158">
        <v>4350</v>
      </c>
      <c r="G2549" s="319">
        <v>1300</v>
      </c>
      <c r="H2549" s="161" t="s">
        <v>1868</v>
      </c>
    </row>
    <row r="2550" spans="1:8">
      <c r="A2550" s="158">
        <v>8</v>
      </c>
      <c r="B2550" s="158" t="s">
        <v>1858</v>
      </c>
      <c r="C2550" s="158" t="s">
        <v>615</v>
      </c>
      <c r="D2550" s="158" t="s">
        <v>1869</v>
      </c>
      <c r="E2550" s="157">
        <v>1</v>
      </c>
      <c r="F2550" s="157">
        <v>4350</v>
      </c>
      <c r="G2550" s="319">
        <v>1300</v>
      </c>
      <c r="H2550" s="157" t="s">
        <v>733</v>
      </c>
    </row>
    <row r="2551" spans="1:8">
      <c r="A2551" s="158">
        <v>9</v>
      </c>
      <c r="B2551" s="158" t="s">
        <v>1858</v>
      </c>
      <c r="C2551" s="158" t="s">
        <v>615</v>
      </c>
      <c r="D2551" s="158" t="s">
        <v>1870</v>
      </c>
      <c r="E2551" s="158">
        <v>1</v>
      </c>
      <c r="F2551" s="158">
        <v>4350</v>
      </c>
      <c r="G2551" s="319">
        <v>1300</v>
      </c>
      <c r="H2551" s="160" t="s">
        <v>1871</v>
      </c>
    </row>
    <row r="2552" spans="1:8">
      <c r="A2552" s="158">
        <v>10</v>
      </c>
      <c r="B2552" s="158" t="s">
        <v>1858</v>
      </c>
      <c r="C2552" s="158" t="s">
        <v>615</v>
      </c>
      <c r="D2552" s="158" t="s">
        <v>1872</v>
      </c>
      <c r="E2552" s="158">
        <v>1</v>
      </c>
      <c r="F2552" s="158">
        <v>4350</v>
      </c>
      <c r="G2552" s="319">
        <v>1300</v>
      </c>
      <c r="H2552" s="160" t="s">
        <v>116</v>
      </c>
    </row>
    <row r="2553" spans="1:8">
      <c r="A2553" s="158">
        <v>11</v>
      </c>
      <c r="B2553" s="158" t="s">
        <v>1858</v>
      </c>
      <c r="C2553" s="158" t="s">
        <v>615</v>
      </c>
      <c r="D2553" s="158" t="s">
        <v>1794</v>
      </c>
      <c r="E2553" s="158">
        <v>1</v>
      </c>
      <c r="F2553" s="158">
        <v>4350</v>
      </c>
      <c r="G2553" s="319">
        <v>1300</v>
      </c>
      <c r="H2553" s="161" t="s">
        <v>1795</v>
      </c>
    </row>
    <row r="2554" spans="1:8">
      <c r="A2554" s="158">
        <v>12</v>
      </c>
      <c r="B2554" s="158" t="s">
        <v>1858</v>
      </c>
      <c r="C2554" s="158" t="s">
        <v>615</v>
      </c>
      <c r="D2554" s="158" t="s">
        <v>1873</v>
      </c>
      <c r="E2554" s="158">
        <v>1</v>
      </c>
      <c r="F2554" s="158">
        <v>4350</v>
      </c>
      <c r="G2554" s="319">
        <v>1300</v>
      </c>
      <c r="H2554" s="210" t="s">
        <v>1743</v>
      </c>
    </row>
    <row r="2555" spans="1:8">
      <c r="A2555" s="158">
        <v>13</v>
      </c>
      <c r="B2555" s="158" t="s">
        <v>1858</v>
      </c>
      <c r="C2555" s="158" t="s">
        <v>615</v>
      </c>
      <c r="D2555" s="158" t="s">
        <v>1874</v>
      </c>
      <c r="E2555" s="158">
        <v>1</v>
      </c>
      <c r="F2555" s="158">
        <v>4350</v>
      </c>
      <c r="G2555" s="319">
        <v>1300</v>
      </c>
      <c r="H2555" s="210" t="s">
        <v>1755</v>
      </c>
    </row>
    <row r="2556" spans="1:8">
      <c r="A2556" s="158"/>
      <c r="B2556" s="158"/>
      <c r="C2556" s="158"/>
      <c r="D2556" s="158"/>
      <c r="E2556" s="158"/>
      <c r="F2556" s="158"/>
      <c r="G2556" s="132"/>
      <c r="H2556" s="161"/>
    </row>
    <row r="2557" spans="1:8">
      <c r="A2557" s="158"/>
      <c r="B2557" s="157"/>
      <c r="C2557" s="157"/>
      <c r="D2557" s="158"/>
      <c r="E2557" s="158"/>
      <c r="F2557" s="158"/>
      <c r="G2557" s="132"/>
      <c r="H2557" s="161"/>
    </row>
    <row r="2558" spans="1:8">
      <c r="A2558" s="211" t="s">
        <v>53</v>
      </c>
      <c r="B2558" s="143"/>
      <c r="C2558" s="143"/>
      <c r="D2558" s="143"/>
      <c r="E2558" s="143"/>
      <c r="F2558" s="143"/>
      <c r="G2558" s="143"/>
      <c r="H2558" s="212"/>
    </row>
    <row r="2559" spans="1:8">
      <c r="A2559" s="213" t="s">
        <v>54</v>
      </c>
      <c r="B2559" s="145"/>
      <c r="C2559" s="145"/>
      <c r="D2559" s="145"/>
      <c r="E2559" s="145"/>
      <c r="F2559" s="145"/>
      <c r="G2559" s="145"/>
      <c r="H2559" s="214"/>
    </row>
    <row r="2560" ht="18.75" spans="1:8">
      <c r="A2560" s="316" t="s">
        <v>649</v>
      </c>
      <c r="B2560" s="120"/>
      <c r="C2560" s="120"/>
      <c r="D2560" s="120"/>
      <c r="E2560" s="120"/>
      <c r="F2560" s="120"/>
      <c r="G2560" s="120"/>
      <c r="H2560" s="120"/>
    </row>
    <row r="2561" spans="1:8">
      <c r="A2561" s="200"/>
      <c r="B2561" s="122" t="s">
        <v>1</v>
      </c>
      <c r="C2561" s="122"/>
      <c r="D2561" s="122"/>
      <c r="E2561" s="122"/>
      <c r="F2561" s="122"/>
      <c r="G2561" s="121"/>
      <c r="H2561" s="168"/>
    </row>
    <row r="2562" spans="1:8">
      <c r="A2562" s="202" t="s">
        <v>2</v>
      </c>
      <c r="B2562" s="124" t="s">
        <v>3</v>
      </c>
      <c r="C2562" s="125" t="s">
        <v>4</v>
      </c>
      <c r="D2562" s="125" t="s">
        <v>5</v>
      </c>
      <c r="E2562" s="125" t="s">
        <v>6</v>
      </c>
      <c r="F2562" s="126" t="s">
        <v>7</v>
      </c>
      <c r="G2562" s="126" t="s">
        <v>8</v>
      </c>
      <c r="H2562" s="259" t="s">
        <v>650</v>
      </c>
    </row>
    <row r="2563" spans="1:8">
      <c r="A2563" s="202"/>
      <c r="B2563" s="124"/>
      <c r="C2563" s="125"/>
      <c r="D2563" s="125"/>
      <c r="E2563" s="125"/>
      <c r="F2563" s="128"/>
      <c r="G2563" s="128"/>
      <c r="H2563" s="259"/>
    </row>
    <row r="2564" spans="1:8">
      <c r="A2564" s="202"/>
      <c r="B2564" s="124"/>
      <c r="C2564" s="125"/>
      <c r="D2564" s="125"/>
      <c r="E2564" s="125"/>
      <c r="F2564" s="129"/>
      <c r="G2564" s="129"/>
      <c r="H2564" s="259"/>
    </row>
    <row r="2565" ht="14.25" spans="1:8">
      <c r="A2565" s="202"/>
      <c r="B2565" s="127" t="s">
        <v>10</v>
      </c>
      <c r="C2565" s="125"/>
      <c r="D2565" s="125"/>
      <c r="E2565" s="125"/>
      <c r="F2565" s="131"/>
      <c r="G2565" s="175">
        <v>227600</v>
      </c>
      <c r="H2565" s="259"/>
    </row>
    <row r="2566" ht="14.25" spans="1:8">
      <c r="A2566" s="160"/>
      <c r="B2566" s="133" t="s">
        <v>1875</v>
      </c>
      <c r="C2566" s="127"/>
      <c r="D2566" s="127"/>
      <c r="E2566" s="127"/>
      <c r="F2566" s="127"/>
      <c r="G2566" s="134" t="e">
        <f>G2567+G2568+G2569+G2570+G2571+G2572+G2573+G2574+G2575+G2576+G2577+G2578+G2579+G2580+G2581</f>
        <v>#VALUE!</v>
      </c>
      <c r="H2566" s="259"/>
    </row>
    <row r="2567" spans="1:8">
      <c r="A2567" s="158">
        <v>1</v>
      </c>
      <c r="B2567" s="158" t="s">
        <v>1876</v>
      </c>
      <c r="C2567" s="158" t="s">
        <v>1877</v>
      </c>
      <c r="D2567" s="158" t="s">
        <v>1878</v>
      </c>
      <c r="E2567" s="158">
        <v>1</v>
      </c>
      <c r="F2567" s="158">
        <v>201200</v>
      </c>
      <c r="G2567" s="132">
        <v>56200</v>
      </c>
      <c r="H2567" s="161" t="s">
        <v>1879</v>
      </c>
    </row>
    <row r="2568" spans="1:8">
      <c r="A2568" s="203">
        <v>2</v>
      </c>
      <c r="B2568" s="158" t="s">
        <v>1876</v>
      </c>
      <c r="C2568" s="158" t="s">
        <v>1877</v>
      </c>
      <c r="D2568" s="158" t="s">
        <v>1880</v>
      </c>
      <c r="E2568" s="158">
        <v>1</v>
      </c>
      <c r="F2568" s="158">
        <v>201200</v>
      </c>
      <c r="G2568" s="132">
        <v>56200</v>
      </c>
      <c r="H2568" s="160" t="s">
        <v>149</v>
      </c>
    </row>
    <row r="2569" spans="1:8">
      <c r="A2569" s="158">
        <v>3</v>
      </c>
      <c r="B2569" s="158" t="s">
        <v>1881</v>
      </c>
      <c r="C2569" s="158" t="s">
        <v>221</v>
      </c>
      <c r="D2569" s="158" t="s">
        <v>1882</v>
      </c>
      <c r="E2569" s="158">
        <v>1</v>
      </c>
      <c r="F2569" s="158">
        <v>130700</v>
      </c>
      <c r="G2569" s="132">
        <v>37700</v>
      </c>
      <c r="H2569" s="161" t="s">
        <v>775</v>
      </c>
    </row>
    <row r="2570" spans="1:8">
      <c r="A2570" s="158">
        <v>4</v>
      </c>
      <c r="B2570" s="158" t="s">
        <v>1883</v>
      </c>
      <c r="C2570" s="158" t="s">
        <v>1884</v>
      </c>
      <c r="D2570" s="158" t="s">
        <v>1885</v>
      </c>
      <c r="E2570" s="158">
        <v>1</v>
      </c>
      <c r="F2570" s="158">
        <v>93000</v>
      </c>
      <c r="G2570" s="132">
        <v>21300</v>
      </c>
      <c r="H2570" s="161" t="s">
        <v>1886</v>
      </c>
    </row>
    <row r="2571" spans="1:8">
      <c r="A2571" s="158">
        <v>5</v>
      </c>
      <c r="B2571" s="157" t="s">
        <v>1876</v>
      </c>
      <c r="C2571" s="157" t="s">
        <v>1877</v>
      </c>
      <c r="D2571" s="159" t="s">
        <v>1887</v>
      </c>
      <c r="E2571" s="157">
        <v>1</v>
      </c>
      <c r="F2571" s="157">
        <v>202200</v>
      </c>
      <c r="G2571" s="132">
        <v>56200</v>
      </c>
      <c r="H2571" s="157" t="s">
        <v>1134</v>
      </c>
    </row>
    <row r="2572" ht="18.75" spans="1:8">
      <c r="A2572" s="316" t="s">
        <v>649</v>
      </c>
      <c r="B2572" s="120"/>
      <c r="C2572" s="120"/>
      <c r="D2572" s="120"/>
      <c r="E2572" s="120"/>
      <c r="F2572" s="120"/>
      <c r="G2572" s="120"/>
      <c r="H2572" s="120"/>
    </row>
    <row r="2573" spans="1:8">
      <c r="A2573" s="200"/>
      <c r="B2573" s="122" t="s">
        <v>1</v>
      </c>
      <c r="C2573" s="122"/>
      <c r="D2573" s="122"/>
      <c r="E2573" s="122"/>
      <c r="F2573" s="122"/>
      <c r="G2573" s="121"/>
      <c r="H2573" s="168"/>
    </row>
    <row r="2574" spans="1:8">
      <c r="A2574" s="202" t="s">
        <v>2</v>
      </c>
      <c r="B2574" s="124" t="s">
        <v>3</v>
      </c>
      <c r="C2574" s="125" t="s">
        <v>4</v>
      </c>
      <c r="D2574" s="125" t="s">
        <v>5</v>
      </c>
      <c r="E2574" s="125" t="s">
        <v>6</v>
      </c>
      <c r="F2574" s="126" t="s">
        <v>7</v>
      </c>
      <c r="G2574" s="126" t="s">
        <v>8</v>
      </c>
      <c r="H2574" s="259" t="s">
        <v>650</v>
      </c>
    </row>
    <row r="2575" spans="1:8">
      <c r="A2575" s="202"/>
      <c r="B2575" s="124"/>
      <c r="C2575" s="125"/>
      <c r="D2575" s="125"/>
      <c r="E2575" s="125"/>
      <c r="F2575" s="128"/>
      <c r="G2575" s="128"/>
      <c r="H2575" s="259"/>
    </row>
    <row r="2576" spans="1:8">
      <c r="A2576" s="202"/>
      <c r="B2576" s="124"/>
      <c r="C2576" s="125"/>
      <c r="D2576" s="125"/>
      <c r="E2576" s="125"/>
      <c r="F2576" s="129"/>
      <c r="G2576" s="129"/>
      <c r="H2576" s="259"/>
    </row>
    <row r="2577" ht="14.25" spans="1:8">
      <c r="A2577" s="202"/>
      <c r="B2577" s="127" t="s">
        <v>10</v>
      </c>
      <c r="C2577" s="125"/>
      <c r="D2577" s="125"/>
      <c r="E2577" s="125"/>
      <c r="F2577" s="131"/>
      <c r="G2577" s="175">
        <v>174000</v>
      </c>
      <c r="H2577" s="259"/>
    </row>
    <row r="2578" ht="14.25" spans="1:8">
      <c r="A2578" s="160"/>
      <c r="B2578" s="133" t="s">
        <v>609</v>
      </c>
      <c r="C2578" s="127"/>
      <c r="D2578" s="127"/>
      <c r="E2578" s="127"/>
      <c r="F2578" s="127"/>
      <c r="G2578" s="134" t="e">
        <f>G2579+G2580+G2581+G2582+G2583+G2584+G2585+G2586+G2587+G2588+G2589+G2590+G2591+G2592+G2593</f>
        <v>#VALUE!</v>
      </c>
      <c r="H2578" s="259"/>
    </row>
    <row r="2579" ht="24" spans="1:8">
      <c r="A2579" s="158">
        <v>2</v>
      </c>
      <c r="B2579" s="158" t="s">
        <v>610</v>
      </c>
      <c r="C2579" s="158" t="s">
        <v>552</v>
      </c>
      <c r="D2579" s="158" t="s">
        <v>1888</v>
      </c>
      <c r="E2579" s="158">
        <v>1</v>
      </c>
      <c r="F2579" s="158">
        <v>145500</v>
      </c>
      <c r="G2579" s="132">
        <v>43500</v>
      </c>
      <c r="H2579" s="161" t="s">
        <v>859</v>
      </c>
    </row>
    <row r="2580" ht="24" spans="1:8">
      <c r="A2580" s="158">
        <v>3</v>
      </c>
      <c r="B2580" s="158" t="s">
        <v>610</v>
      </c>
      <c r="C2580" s="158" t="s">
        <v>552</v>
      </c>
      <c r="D2580" s="158" t="s">
        <v>1889</v>
      </c>
      <c r="E2580" s="158">
        <v>1</v>
      </c>
      <c r="F2580" s="158">
        <v>145500</v>
      </c>
      <c r="G2580" s="132">
        <v>43500</v>
      </c>
      <c r="H2580" s="160" t="s">
        <v>241</v>
      </c>
    </row>
    <row r="2581" ht="24" spans="1:8">
      <c r="A2581" s="158">
        <v>4</v>
      </c>
      <c r="B2581" s="158" t="s">
        <v>610</v>
      </c>
      <c r="C2581" s="158" t="s">
        <v>552</v>
      </c>
      <c r="D2581" s="158" t="s">
        <v>1890</v>
      </c>
      <c r="E2581" s="158">
        <v>1</v>
      </c>
      <c r="F2581" s="158">
        <v>145500</v>
      </c>
      <c r="G2581" s="132">
        <v>43500</v>
      </c>
      <c r="H2581" s="161" t="s">
        <v>859</v>
      </c>
    </row>
    <row r="2582" ht="24" spans="1:8">
      <c r="A2582" s="158">
        <v>5</v>
      </c>
      <c r="B2582" s="158" t="s">
        <v>610</v>
      </c>
      <c r="C2582" s="158" t="s">
        <v>552</v>
      </c>
      <c r="D2582" s="158" t="s">
        <v>1891</v>
      </c>
      <c r="E2582" s="158">
        <v>1</v>
      </c>
      <c r="F2582" s="158">
        <v>146500</v>
      </c>
      <c r="G2582" s="132">
        <v>43500</v>
      </c>
      <c r="H2582" s="161" t="s">
        <v>1892</v>
      </c>
    </row>
    <row r="2583" ht="18.75" spans="1:8">
      <c r="A2583" s="320" t="s">
        <v>1893</v>
      </c>
      <c r="B2583" s="320"/>
      <c r="C2583" s="320"/>
      <c r="D2583" s="320"/>
      <c r="E2583" s="320"/>
      <c r="F2583" s="320"/>
      <c r="G2583" s="320"/>
      <c r="H2583" s="320"/>
    </row>
    <row r="2584" spans="1:8">
      <c r="A2584" s="121"/>
      <c r="B2584" s="122" t="s">
        <v>1</v>
      </c>
      <c r="C2584" s="122"/>
      <c r="D2584" s="122"/>
      <c r="E2584" s="122"/>
      <c r="F2584" s="122"/>
      <c r="G2584" s="121"/>
      <c r="H2584" s="321"/>
    </row>
    <row r="2585" spans="1:8">
      <c r="A2585" s="123" t="s">
        <v>2</v>
      </c>
      <c r="B2585" s="124" t="s">
        <v>3</v>
      </c>
      <c r="C2585" s="125" t="s">
        <v>4</v>
      </c>
      <c r="D2585" s="125" t="s">
        <v>5</v>
      </c>
      <c r="E2585" s="125" t="s">
        <v>6</v>
      </c>
      <c r="F2585" s="124" t="s">
        <v>7</v>
      </c>
      <c r="G2585" s="124" t="s">
        <v>8</v>
      </c>
      <c r="H2585" s="259" t="s">
        <v>650</v>
      </c>
    </row>
    <row r="2586" spans="1:8">
      <c r="A2586" s="123"/>
      <c r="B2586" s="124"/>
      <c r="C2586" s="125"/>
      <c r="D2586" s="125"/>
      <c r="E2586" s="125"/>
      <c r="F2586" s="124"/>
      <c r="G2586" s="124"/>
      <c r="H2586" s="259"/>
    </row>
    <row r="2587" spans="1:8">
      <c r="A2587" s="123"/>
      <c r="B2587" s="124"/>
      <c r="C2587" s="125"/>
      <c r="D2587" s="125"/>
      <c r="E2587" s="125"/>
      <c r="F2587" s="124"/>
      <c r="G2587" s="124"/>
      <c r="H2587" s="259"/>
    </row>
    <row r="2588" spans="1:8">
      <c r="A2588" s="123"/>
      <c r="B2588" s="127" t="s">
        <v>10</v>
      </c>
      <c r="C2588" s="125"/>
      <c r="D2588" s="125"/>
      <c r="E2588" s="125"/>
      <c r="F2588" s="322"/>
      <c r="G2588" s="124">
        <f>G2589+G2613+G2637+G2661</f>
        <v>1065300</v>
      </c>
      <c r="H2588" s="259"/>
    </row>
    <row r="2589" spans="1:8">
      <c r="A2589" s="127"/>
      <c r="B2589" s="323" t="s">
        <v>11</v>
      </c>
      <c r="C2589" s="127"/>
      <c r="D2589" s="127"/>
      <c r="E2589" s="127"/>
      <c r="F2589" s="127"/>
      <c r="G2589" s="148">
        <f>G2590+G2591+G2592+G2593+G2594+G2595+G2596+G2597+G2598+G2599+G2600+G2601+G2602+G2603+G2604</f>
        <v>337600</v>
      </c>
      <c r="H2589" s="259"/>
    </row>
    <row r="2590" spans="1:8">
      <c r="A2590" s="324" t="s">
        <v>331</v>
      </c>
      <c r="B2590" s="325" t="s">
        <v>1894</v>
      </c>
      <c r="C2590" s="325" t="s">
        <v>1895</v>
      </c>
      <c r="D2590" s="325" t="s">
        <v>1367</v>
      </c>
      <c r="E2590" s="325" t="s">
        <v>331</v>
      </c>
      <c r="F2590" s="325" t="s">
        <v>1896</v>
      </c>
      <c r="G2590" s="326">
        <v>57400</v>
      </c>
      <c r="H2590" s="325" t="s">
        <v>1897</v>
      </c>
    </row>
    <row r="2591" spans="1:8">
      <c r="A2591" s="324" t="s">
        <v>1898</v>
      </c>
      <c r="B2591" s="325" t="s">
        <v>1894</v>
      </c>
      <c r="C2591" s="325" t="s">
        <v>1895</v>
      </c>
      <c r="D2591" s="325" t="s">
        <v>1899</v>
      </c>
      <c r="E2591" s="325" t="s">
        <v>331</v>
      </c>
      <c r="F2591" s="325" t="s">
        <v>1896</v>
      </c>
      <c r="G2591" s="326">
        <v>57400</v>
      </c>
      <c r="H2591" s="325" t="s">
        <v>1900</v>
      </c>
    </row>
    <row r="2592" spans="1:8">
      <c r="A2592" s="324" t="s">
        <v>1901</v>
      </c>
      <c r="B2592" s="325" t="s">
        <v>698</v>
      </c>
      <c r="C2592" s="325" t="s">
        <v>1895</v>
      </c>
      <c r="D2592" s="325" t="s">
        <v>1232</v>
      </c>
      <c r="E2592" s="325" t="s">
        <v>331</v>
      </c>
      <c r="F2592" s="325" t="s">
        <v>1902</v>
      </c>
      <c r="G2592" s="326">
        <v>15200</v>
      </c>
      <c r="H2592" s="325" t="s">
        <v>229</v>
      </c>
    </row>
    <row r="2593" spans="1:8">
      <c r="A2593" s="324" t="s">
        <v>1903</v>
      </c>
      <c r="B2593" s="325" t="s">
        <v>1904</v>
      </c>
      <c r="C2593" s="325" t="s">
        <v>1905</v>
      </c>
      <c r="D2593" s="325" t="s">
        <v>1906</v>
      </c>
      <c r="E2593" s="325" t="s">
        <v>331</v>
      </c>
      <c r="F2593" s="325" t="s">
        <v>1902</v>
      </c>
      <c r="G2593" s="326">
        <v>15200</v>
      </c>
      <c r="H2593" s="325" t="s">
        <v>1907</v>
      </c>
    </row>
    <row r="2594" spans="1:8">
      <c r="A2594" s="324" t="s">
        <v>1908</v>
      </c>
      <c r="B2594" s="325" t="s">
        <v>698</v>
      </c>
      <c r="C2594" s="325" t="s">
        <v>1895</v>
      </c>
      <c r="D2594" s="325" t="s">
        <v>1909</v>
      </c>
      <c r="E2594" s="325" t="s">
        <v>331</v>
      </c>
      <c r="F2594" s="325" t="s">
        <v>1902</v>
      </c>
      <c r="G2594" s="326">
        <v>15200</v>
      </c>
      <c r="H2594" s="325" t="s">
        <v>962</v>
      </c>
    </row>
    <row r="2595" spans="1:8">
      <c r="A2595" s="325" t="s">
        <v>1910</v>
      </c>
      <c r="B2595" s="325" t="s">
        <v>1911</v>
      </c>
      <c r="C2595" s="325" t="s">
        <v>1905</v>
      </c>
      <c r="D2595" s="325" t="s">
        <v>1912</v>
      </c>
      <c r="E2595" s="325" t="s">
        <v>331</v>
      </c>
      <c r="F2595" s="325" t="s">
        <v>1913</v>
      </c>
      <c r="G2595" s="326">
        <v>32800</v>
      </c>
      <c r="H2595" s="325" t="s">
        <v>1914</v>
      </c>
    </row>
    <row r="2596" spans="1:8">
      <c r="A2596" s="325" t="s">
        <v>1915</v>
      </c>
      <c r="B2596" s="325" t="s">
        <v>1904</v>
      </c>
      <c r="C2596" s="325" t="s">
        <v>1905</v>
      </c>
      <c r="D2596" s="325" t="s">
        <v>1916</v>
      </c>
      <c r="E2596" s="325" t="s">
        <v>331</v>
      </c>
      <c r="F2596" s="325" t="s">
        <v>1902</v>
      </c>
      <c r="G2596" s="326">
        <v>15200</v>
      </c>
      <c r="H2596" s="325" t="s">
        <v>1917</v>
      </c>
    </row>
    <row r="2597" spans="1:8">
      <c r="A2597" s="325" t="s">
        <v>1918</v>
      </c>
      <c r="B2597" s="325" t="s">
        <v>1919</v>
      </c>
      <c r="C2597" s="325" t="s">
        <v>1895</v>
      </c>
      <c r="D2597" s="325" t="s">
        <v>1920</v>
      </c>
      <c r="E2597" s="325" t="s">
        <v>331</v>
      </c>
      <c r="F2597" s="325" t="s">
        <v>1902</v>
      </c>
      <c r="G2597" s="326">
        <v>15200</v>
      </c>
      <c r="H2597" s="325" t="s">
        <v>1921</v>
      </c>
    </row>
    <row r="2598" spans="1:8">
      <c r="A2598" s="325" t="s">
        <v>1922</v>
      </c>
      <c r="B2598" s="325" t="s">
        <v>1923</v>
      </c>
      <c r="C2598" s="325" t="s">
        <v>1895</v>
      </c>
      <c r="D2598" s="325" t="s">
        <v>1924</v>
      </c>
      <c r="E2598" s="325">
        <v>1</v>
      </c>
      <c r="F2598" s="325" t="s">
        <v>1925</v>
      </c>
      <c r="G2598" s="326">
        <v>22800</v>
      </c>
      <c r="H2598" s="325" t="s">
        <v>1926</v>
      </c>
    </row>
    <row r="2599" spans="1:8">
      <c r="A2599" s="325" t="s">
        <v>1927</v>
      </c>
      <c r="B2599" s="325" t="s">
        <v>1904</v>
      </c>
      <c r="C2599" s="325" t="s">
        <v>1905</v>
      </c>
      <c r="D2599" s="325" t="s">
        <v>1366</v>
      </c>
      <c r="E2599" s="325">
        <v>1</v>
      </c>
      <c r="F2599" s="325" t="s">
        <v>1902</v>
      </c>
      <c r="G2599" s="325">
        <v>15200</v>
      </c>
      <c r="H2599" s="325" t="s">
        <v>1928</v>
      </c>
    </row>
    <row r="2600" spans="1:8">
      <c r="A2600" s="325" t="s">
        <v>1929</v>
      </c>
      <c r="B2600" s="325" t="s">
        <v>1919</v>
      </c>
      <c r="C2600" s="325" t="s">
        <v>1895</v>
      </c>
      <c r="D2600" s="325" t="s">
        <v>1930</v>
      </c>
      <c r="E2600" s="325">
        <v>1</v>
      </c>
      <c r="F2600" s="325" t="s">
        <v>1902</v>
      </c>
      <c r="G2600" s="325">
        <v>15200</v>
      </c>
      <c r="H2600" s="325" t="s">
        <v>1931</v>
      </c>
    </row>
    <row r="2601" spans="1:8">
      <c r="A2601" s="325" t="s">
        <v>1932</v>
      </c>
      <c r="B2601" s="325" t="s">
        <v>1904</v>
      </c>
      <c r="C2601" s="325" t="s">
        <v>1905</v>
      </c>
      <c r="D2601" s="325" t="s">
        <v>1933</v>
      </c>
      <c r="E2601" s="325" t="s">
        <v>331</v>
      </c>
      <c r="F2601" s="325" t="s">
        <v>1902</v>
      </c>
      <c r="G2601" s="326">
        <v>15200</v>
      </c>
      <c r="H2601" s="325" t="s">
        <v>1934</v>
      </c>
    </row>
    <row r="2602" spans="1:8">
      <c r="A2602" s="325" t="s">
        <v>1935</v>
      </c>
      <c r="B2602" s="325" t="s">
        <v>1919</v>
      </c>
      <c r="C2602" s="325" t="s">
        <v>1895</v>
      </c>
      <c r="D2602" s="325" t="s">
        <v>1023</v>
      </c>
      <c r="E2602" s="325" t="s">
        <v>331</v>
      </c>
      <c r="F2602" s="325" t="s">
        <v>1902</v>
      </c>
      <c r="G2602" s="326">
        <v>15200</v>
      </c>
      <c r="H2602" s="325" t="s">
        <v>1936</v>
      </c>
    </row>
    <row r="2603" spans="1:8">
      <c r="A2603" s="325" t="s">
        <v>1937</v>
      </c>
      <c r="B2603" s="325" t="s">
        <v>1938</v>
      </c>
      <c r="C2603" s="325" t="s">
        <v>1895</v>
      </c>
      <c r="D2603" s="325" t="s">
        <v>1939</v>
      </c>
      <c r="E2603" s="325" t="s">
        <v>331</v>
      </c>
      <c r="F2603" s="325" t="s">
        <v>1902</v>
      </c>
      <c r="G2603" s="326">
        <v>15200</v>
      </c>
      <c r="H2603" s="325" t="s">
        <v>1940</v>
      </c>
    </row>
    <row r="2604" spans="1:8">
      <c r="A2604" s="325" t="s">
        <v>1941</v>
      </c>
      <c r="B2604" s="325" t="s">
        <v>1904</v>
      </c>
      <c r="C2604" s="325" t="s">
        <v>1905</v>
      </c>
      <c r="D2604" s="325" t="s">
        <v>1942</v>
      </c>
      <c r="E2604" s="325" t="s">
        <v>331</v>
      </c>
      <c r="F2604" s="325" t="s">
        <v>1902</v>
      </c>
      <c r="G2604" s="326">
        <v>15200</v>
      </c>
      <c r="H2604" s="325" t="s">
        <v>1943</v>
      </c>
    </row>
    <row r="2605" spans="1:8">
      <c r="A2605" s="257" t="s">
        <v>53</v>
      </c>
      <c r="B2605" s="257"/>
      <c r="C2605" s="257"/>
      <c r="D2605" s="257"/>
      <c r="E2605" s="257"/>
      <c r="F2605" s="257"/>
      <c r="G2605" s="257"/>
      <c r="H2605" s="222"/>
    </row>
    <row r="2606" spans="1:8">
      <c r="A2606" s="258" t="s">
        <v>54</v>
      </c>
      <c r="B2606" s="258"/>
      <c r="C2606" s="258"/>
      <c r="D2606" s="258"/>
      <c r="E2606" s="258"/>
      <c r="F2606" s="258"/>
      <c r="G2606" s="258"/>
      <c r="H2606" s="133"/>
    </row>
    <row r="2607" ht="18.75" spans="1:8">
      <c r="A2607" s="320" t="s">
        <v>1893</v>
      </c>
      <c r="B2607" s="320"/>
      <c r="C2607" s="320"/>
      <c r="D2607" s="320"/>
      <c r="E2607" s="320"/>
      <c r="F2607" s="320"/>
      <c r="G2607" s="320"/>
      <c r="H2607" s="320"/>
    </row>
    <row r="2608" spans="1:8">
      <c r="A2608" s="121"/>
      <c r="B2608" s="122" t="s">
        <v>1</v>
      </c>
      <c r="C2608" s="122"/>
      <c r="D2608" s="122"/>
      <c r="E2608" s="122"/>
      <c r="F2608" s="122"/>
      <c r="G2608" s="121"/>
      <c r="H2608" s="321"/>
    </row>
    <row r="2609" spans="1:8">
      <c r="A2609" s="123" t="s">
        <v>2</v>
      </c>
      <c r="B2609" s="124" t="s">
        <v>3</v>
      </c>
      <c r="C2609" s="125" t="s">
        <v>4</v>
      </c>
      <c r="D2609" s="125" t="s">
        <v>5</v>
      </c>
      <c r="E2609" s="125" t="s">
        <v>6</v>
      </c>
      <c r="F2609" s="124" t="s">
        <v>7</v>
      </c>
      <c r="G2609" s="124" t="s">
        <v>8</v>
      </c>
      <c r="H2609" s="259" t="s">
        <v>650</v>
      </c>
    </row>
    <row r="2610" spans="1:8">
      <c r="A2610" s="123"/>
      <c r="B2610" s="124"/>
      <c r="C2610" s="125"/>
      <c r="D2610" s="125"/>
      <c r="E2610" s="125"/>
      <c r="F2610" s="124"/>
      <c r="G2610" s="124"/>
      <c r="H2610" s="259"/>
    </row>
    <row r="2611" spans="1:8">
      <c r="A2611" s="123"/>
      <c r="B2611" s="124"/>
      <c r="C2611" s="125"/>
      <c r="D2611" s="125"/>
      <c r="E2611" s="125"/>
      <c r="F2611" s="124"/>
      <c r="G2611" s="124"/>
      <c r="H2611" s="259"/>
    </row>
    <row r="2612" spans="1:8">
      <c r="A2612" s="123"/>
      <c r="B2612" s="127" t="s">
        <v>10</v>
      </c>
      <c r="C2612" s="125"/>
      <c r="D2612" s="125"/>
      <c r="E2612" s="125"/>
      <c r="F2612" s="322"/>
      <c r="G2612" s="124"/>
      <c r="H2612" s="259"/>
    </row>
    <row r="2613" spans="1:8">
      <c r="A2613" s="127"/>
      <c r="B2613" s="323" t="s">
        <v>11</v>
      </c>
      <c r="C2613" s="127"/>
      <c r="D2613" s="127"/>
      <c r="E2613" s="127"/>
      <c r="F2613" s="127"/>
      <c r="G2613" s="148">
        <f>G2614+G2615+G2616+G2617+G2618+G2619+G2620+G2621+G2622+G2623+G2624+G2625+G2626+G2627+G2628</f>
        <v>358000</v>
      </c>
      <c r="H2613" s="259"/>
    </row>
    <row r="2614" spans="1:8">
      <c r="A2614" s="325" t="s">
        <v>1944</v>
      </c>
      <c r="B2614" s="325" t="s">
        <v>1904</v>
      </c>
      <c r="C2614" s="325" t="s">
        <v>1905</v>
      </c>
      <c r="D2614" s="325" t="s">
        <v>1945</v>
      </c>
      <c r="E2614" s="325" t="s">
        <v>331</v>
      </c>
      <c r="F2614" s="325" t="s">
        <v>1902</v>
      </c>
      <c r="G2614" s="326">
        <v>15200</v>
      </c>
      <c r="H2614" s="325" t="s">
        <v>1946</v>
      </c>
    </row>
    <row r="2615" spans="1:8">
      <c r="A2615" s="325" t="s">
        <v>1947</v>
      </c>
      <c r="B2615" s="325" t="s">
        <v>1904</v>
      </c>
      <c r="C2615" s="325" t="s">
        <v>1905</v>
      </c>
      <c r="D2615" s="325" t="s">
        <v>1948</v>
      </c>
      <c r="E2615" s="325" t="s">
        <v>331</v>
      </c>
      <c r="F2615" s="325" t="s">
        <v>1902</v>
      </c>
      <c r="G2615" s="326">
        <v>15200</v>
      </c>
      <c r="H2615" s="325" t="s">
        <v>1949</v>
      </c>
    </row>
    <row r="2616" spans="1:8">
      <c r="A2616" s="325" t="s">
        <v>1950</v>
      </c>
      <c r="B2616" s="325" t="s">
        <v>1904</v>
      </c>
      <c r="C2616" s="325" t="s">
        <v>1905</v>
      </c>
      <c r="D2616" s="325" t="s">
        <v>1951</v>
      </c>
      <c r="E2616" s="325" t="s">
        <v>331</v>
      </c>
      <c r="F2616" s="325" t="s">
        <v>1902</v>
      </c>
      <c r="G2616" s="326">
        <v>15200</v>
      </c>
      <c r="H2616" s="325" t="s">
        <v>1952</v>
      </c>
    </row>
    <row r="2617" spans="1:8">
      <c r="A2617" s="325" t="s">
        <v>1953</v>
      </c>
      <c r="B2617" s="325" t="s">
        <v>1919</v>
      </c>
      <c r="C2617" s="325" t="s">
        <v>1895</v>
      </c>
      <c r="D2617" s="325" t="s">
        <v>1954</v>
      </c>
      <c r="E2617" s="325" t="s">
        <v>331</v>
      </c>
      <c r="F2617" s="325" t="s">
        <v>1902</v>
      </c>
      <c r="G2617" s="326">
        <v>15200</v>
      </c>
      <c r="H2617" s="325" t="s">
        <v>1955</v>
      </c>
    </row>
    <row r="2618" spans="1:8">
      <c r="A2618" s="325" t="s">
        <v>1956</v>
      </c>
      <c r="B2618" s="159" t="s">
        <v>1957</v>
      </c>
      <c r="C2618" s="159" t="s">
        <v>1958</v>
      </c>
      <c r="D2618" s="159" t="s">
        <v>1184</v>
      </c>
      <c r="E2618" s="325" t="s">
        <v>331</v>
      </c>
      <c r="F2618" s="157">
        <v>213000</v>
      </c>
      <c r="G2618" s="157">
        <v>57400</v>
      </c>
      <c r="H2618" s="157" t="s">
        <v>1185</v>
      </c>
    </row>
    <row r="2619" spans="1:8">
      <c r="A2619" s="325" t="s">
        <v>1959</v>
      </c>
      <c r="B2619" s="159" t="s">
        <v>1957</v>
      </c>
      <c r="C2619" s="159" t="s">
        <v>1958</v>
      </c>
      <c r="D2619" s="325" t="s">
        <v>1177</v>
      </c>
      <c r="E2619" s="325" t="s">
        <v>331</v>
      </c>
      <c r="F2619" s="325" t="s">
        <v>1960</v>
      </c>
      <c r="G2619" s="157">
        <v>57400</v>
      </c>
      <c r="H2619" s="325" t="s">
        <v>1022</v>
      </c>
    </row>
    <row r="2620" spans="1:8">
      <c r="A2620" s="325" t="s">
        <v>1961</v>
      </c>
      <c r="B2620" s="159" t="s">
        <v>1962</v>
      </c>
      <c r="C2620" s="159" t="s">
        <v>1958</v>
      </c>
      <c r="D2620" s="159" t="s">
        <v>429</v>
      </c>
      <c r="E2620" s="325" t="s">
        <v>331</v>
      </c>
      <c r="F2620" s="157">
        <v>77000</v>
      </c>
      <c r="G2620" s="326">
        <v>22800</v>
      </c>
      <c r="H2620" s="157" t="s">
        <v>133</v>
      </c>
    </row>
    <row r="2621" spans="1:8">
      <c r="A2621" s="325" t="s">
        <v>1963</v>
      </c>
      <c r="B2621" s="325" t="s">
        <v>1964</v>
      </c>
      <c r="C2621" s="325" t="s">
        <v>1965</v>
      </c>
      <c r="D2621" s="325" t="s">
        <v>1076</v>
      </c>
      <c r="E2621" s="325" t="s">
        <v>331</v>
      </c>
      <c r="F2621" s="325" t="s">
        <v>1925</v>
      </c>
      <c r="G2621" s="132">
        <v>22800</v>
      </c>
      <c r="H2621" s="325" t="s">
        <v>1068</v>
      </c>
    </row>
    <row r="2622" spans="1:8">
      <c r="A2622" s="325" t="s">
        <v>1966</v>
      </c>
      <c r="B2622" s="159" t="s">
        <v>1962</v>
      </c>
      <c r="C2622" s="159" t="s">
        <v>1958</v>
      </c>
      <c r="D2622" s="325" t="s">
        <v>1175</v>
      </c>
      <c r="E2622" s="325" t="s">
        <v>331</v>
      </c>
      <c r="F2622" s="325" t="s">
        <v>1925</v>
      </c>
      <c r="G2622" s="132">
        <v>22800</v>
      </c>
      <c r="H2622" s="325" t="s">
        <v>247</v>
      </c>
    </row>
    <row r="2623" spans="1:8">
      <c r="A2623" s="325" t="s">
        <v>1967</v>
      </c>
      <c r="B2623" s="159" t="s">
        <v>1962</v>
      </c>
      <c r="C2623" s="159" t="s">
        <v>1958</v>
      </c>
      <c r="D2623" s="325" t="s">
        <v>1186</v>
      </c>
      <c r="E2623" s="325" t="s">
        <v>331</v>
      </c>
      <c r="F2623" s="325" t="s">
        <v>1925</v>
      </c>
      <c r="G2623" s="132">
        <v>22800</v>
      </c>
      <c r="H2623" s="325" t="s">
        <v>1187</v>
      </c>
    </row>
    <row r="2624" spans="1:8">
      <c r="A2624" s="325" t="s">
        <v>1968</v>
      </c>
      <c r="B2624" s="325" t="s">
        <v>1964</v>
      </c>
      <c r="C2624" s="325" t="s">
        <v>1965</v>
      </c>
      <c r="D2624" s="325" t="s">
        <v>1188</v>
      </c>
      <c r="E2624" s="325" t="s">
        <v>331</v>
      </c>
      <c r="F2624" s="325" t="s">
        <v>1925</v>
      </c>
      <c r="G2624" s="132">
        <v>22800</v>
      </c>
      <c r="H2624" s="325" t="s">
        <v>125</v>
      </c>
    </row>
    <row r="2625" spans="1:8">
      <c r="A2625" s="325" t="s">
        <v>1969</v>
      </c>
      <c r="B2625" s="325" t="s">
        <v>130</v>
      </c>
      <c r="C2625" s="325" t="s">
        <v>131</v>
      </c>
      <c r="D2625" s="325" t="s">
        <v>774</v>
      </c>
      <c r="E2625" s="325" t="s">
        <v>331</v>
      </c>
      <c r="F2625" s="325" t="s">
        <v>1925</v>
      </c>
      <c r="G2625" s="243">
        <v>22800</v>
      </c>
      <c r="H2625" s="325" t="s">
        <v>141</v>
      </c>
    </row>
    <row r="2626" spans="1:8">
      <c r="A2626" s="325" t="s">
        <v>1970</v>
      </c>
      <c r="B2626" s="325" t="s">
        <v>152</v>
      </c>
      <c r="C2626" s="325" t="s">
        <v>1895</v>
      </c>
      <c r="D2626" s="159" t="s">
        <v>1971</v>
      </c>
      <c r="E2626" s="325" t="s">
        <v>331</v>
      </c>
      <c r="F2626" s="157">
        <v>51000</v>
      </c>
      <c r="G2626" s="326">
        <v>15200</v>
      </c>
      <c r="H2626" s="157" t="s">
        <v>76</v>
      </c>
    </row>
    <row r="2627" spans="1:8">
      <c r="A2627" s="325" t="s">
        <v>1972</v>
      </c>
      <c r="B2627" s="325" t="s">
        <v>152</v>
      </c>
      <c r="C2627" s="325" t="s">
        <v>1895</v>
      </c>
      <c r="D2627" s="159" t="s">
        <v>1419</v>
      </c>
      <c r="E2627" s="325" t="s">
        <v>331</v>
      </c>
      <c r="F2627" s="325" t="s">
        <v>1973</v>
      </c>
      <c r="G2627" s="326">
        <v>15200</v>
      </c>
      <c r="H2627" s="157" t="s">
        <v>717</v>
      </c>
    </row>
    <row r="2628" spans="1:8">
      <c r="A2628" s="325" t="s">
        <v>1974</v>
      </c>
      <c r="B2628" s="325" t="s">
        <v>152</v>
      </c>
      <c r="C2628" s="325" t="s">
        <v>1895</v>
      </c>
      <c r="D2628" s="325" t="s">
        <v>1479</v>
      </c>
      <c r="E2628" s="325" t="s">
        <v>331</v>
      </c>
      <c r="F2628" s="325" t="s">
        <v>1973</v>
      </c>
      <c r="G2628" s="326">
        <v>15200</v>
      </c>
      <c r="H2628" s="325" t="s">
        <v>1257</v>
      </c>
    </row>
    <row r="2629" spans="1:8">
      <c r="A2629" s="257" t="s">
        <v>53</v>
      </c>
      <c r="B2629" s="257"/>
      <c r="C2629" s="257"/>
      <c r="D2629" s="257"/>
      <c r="E2629" s="257"/>
      <c r="F2629" s="257"/>
      <c r="G2629" s="257"/>
      <c r="H2629" s="222"/>
    </row>
    <row r="2630" spans="1:8">
      <c r="A2630" s="258" t="s">
        <v>54</v>
      </c>
      <c r="B2630" s="258"/>
      <c r="C2630" s="258"/>
      <c r="D2630" s="258"/>
      <c r="E2630" s="258"/>
      <c r="F2630" s="258"/>
      <c r="G2630" s="258"/>
      <c r="H2630" s="133"/>
    </row>
    <row r="2631" ht="18.75" spans="1:8">
      <c r="A2631" s="320" t="s">
        <v>1893</v>
      </c>
      <c r="B2631" s="320"/>
      <c r="C2631" s="320"/>
      <c r="D2631" s="320"/>
      <c r="E2631" s="320"/>
      <c r="F2631" s="320"/>
      <c r="G2631" s="320"/>
      <c r="H2631" s="320"/>
    </row>
    <row r="2632" spans="1:8">
      <c r="A2632" s="121"/>
      <c r="B2632" s="122" t="s">
        <v>1</v>
      </c>
      <c r="C2632" s="122"/>
      <c r="D2632" s="122"/>
      <c r="E2632" s="122"/>
      <c r="F2632" s="122"/>
      <c r="G2632" s="121"/>
      <c r="H2632" s="321"/>
    </row>
    <row r="2633" spans="1:8">
      <c r="A2633" s="123" t="s">
        <v>2</v>
      </c>
      <c r="B2633" s="124" t="s">
        <v>3</v>
      </c>
      <c r="C2633" s="125" t="s">
        <v>4</v>
      </c>
      <c r="D2633" s="125" t="s">
        <v>5</v>
      </c>
      <c r="E2633" s="125" t="s">
        <v>6</v>
      </c>
      <c r="F2633" s="124" t="s">
        <v>7</v>
      </c>
      <c r="G2633" s="124" t="s">
        <v>8</v>
      </c>
      <c r="H2633" s="259" t="s">
        <v>650</v>
      </c>
    </row>
    <row r="2634" spans="1:8">
      <c r="A2634" s="123"/>
      <c r="B2634" s="124"/>
      <c r="C2634" s="125"/>
      <c r="D2634" s="125"/>
      <c r="E2634" s="125"/>
      <c r="F2634" s="124"/>
      <c r="G2634" s="124"/>
      <c r="H2634" s="259"/>
    </row>
    <row r="2635" spans="1:8">
      <c r="A2635" s="123"/>
      <c r="B2635" s="124"/>
      <c r="C2635" s="125"/>
      <c r="D2635" s="125"/>
      <c r="E2635" s="125"/>
      <c r="F2635" s="124"/>
      <c r="G2635" s="124"/>
      <c r="H2635" s="259"/>
    </row>
    <row r="2636" spans="1:8">
      <c r="A2636" s="123"/>
      <c r="B2636" s="127" t="s">
        <v>10</v>
      </c>
      <c r="C2636" s="125"/>
      <c r="D2636" s="125"/>
      <c r="E2636" s="125"/>
      <c r="F2636" s="322"/>
      <c r="G2636" s="124"/>
      <c r="H2636" s="259"/>
    </row>
    <row r="2637" spans="1:8">
      <c r="A2637" s="127"/>
      <c r="B2637" s="323" t="s">
        <v>11</v>
      </c>
      <c r="C2637" s="127"/>
      <c r="D2637" s="127"/>
      <c r="E2637" s="127"/>
      <c r="F2637" s="127"/>
      <c r="G2637" s="148">
        <f>G2638+G2639+G2640+G2641+G2642+G2643+G2644+G2645+G2646+G2647+G2648+G2649+G2650+G2651+G2652</f>
        <v>235300</v>
      </c>
      <c r="H2637" s="259"/>
    </row>
    <row r="2638" spans="1:8">
      <c r="A2638" s="325" t="s">
        <v>1975</v>
      </c>
      <c r="B2638" s="325" t="s">
        <v>152</v>
      </c>
      <c r="C2638" s="325" t="s">
        <v>1895</v>
      </c>
      <c r="D2638" s="325" t="s">
        <v>1183</v>
      </c>
      <c r="E2638" s="325" t="s">
        <v>331</v>
      </c>
      <c r="F2638" s="325" t="s">
        <v>1973</v>
      </c>
      <c r="G2638" s="326">
        <v>15200</v>
      </c>
      <c r="H2638" s="325" t="s">
        <v>431</v>
      </c>
    </row>
    <row r="2639" spans="1:8">
      <c r="A2639" s="325" t="s">
        <v>1976</v>
      </c>
      <c r="B2639" s="325" t="s">
        <v>1977</v>
      </c>
      <c r="C2639" s="325" t="s">
        <v>1905</v>
      </c>
      <c r="D2639" s="325" t="s">
        <v>1181</v>
      </c>
      <c r="E2639" s="325" t="s">
        <v>331</v>
      </c>
      <c r="F2639" s="325" t="s">
        <v>1973</v>
      </c>
      <c r="G2639" s="326">
        <v>15200</v>
      </c>
      <c r="H2639" s="325" t="s">
        <v>1182</v>
      </c>
    </row>
    <row r="2640" spans="1:8">
      <c r="A2640" s="325" t="s">
        <v>1978</v>
      </c>
      <c r="B2640" s="325" t="s">
        <v>152</v>
      </c>
      <c r="C2640" s="325" t="s">
        <v>1895</v>
      </c>
      <c r="D2640" s="325" t="s">
        <v>1979</v>
      </c>
      <c r="E2640" s="325" t="s">
        <v>331</v>
      </c>
      <c r="F2640" s="325" t="s">
        <v>1973</v>
      </c>
      <c r="G2640" s="326">
        <v>15200</v>
      </c>
      <c r="H2640" s="325" t="s">
        <v>227</v>
      </c>
    </row>
    <row r="2641" spans="1:8">
      <c r="A2641" s="325" t="s">
        <v>1980</v>
      </c>
      <c r="B2641" s="325" t="s">
        <v>152</v>
      </c>
      <c r="C2641" s="325" t="s">
        <v>1895</v>
      </c>
      <c r="D2641" s="325" t="s">
        <v>1623</v>
      </c>
      <c r="E2641" s="325" t="s">
        <v>331</v>
      </c>
      <c r="F2641" s="325" t="s">
        <v>1973</v>
      </c>
      <c r="G2641" s="326">
        <v>15200</v>
      </c>
      <c r="H2641" s="325" t="s">
        <v>1981</v>
      </c>
    </row>
    <row r="2642" spans="1:8">
      <c r="A2642" s="325" t="s">
        <v>1982</v>
      </c>
      <c r="B2642" s="325" t="s">
        <v>152</v>
      </c>
      <c r="C2642" s="325" t="s">
        <v>1895</v>
      </c>
      <c r="D2642" s="325" t="s">
        <v>1284</v>
      </c>
      <c r="E2642" s="325" t="s">
        <v>331</v>
      </c>
      <c r="F2642" s="325" t="s">
        <v>1973</v>
      </c>
      <c r="G2642" s="326">
        <v>15200</v>
      </c>
      <c r="H2642" s="325" t="s">
        <v>1285</v>
      </c>
    </row>
    <row r="2643" spans="1:8">
      <c r="A2643" s="325" t="s">
        <v>1983</v>
      </c>
      <c r="B2643" s="325" t="s">
        <v>152</v>
      </c>
      <c r="C2643" s="325" t="s">
        <v>1895</v>
      </c>
      <c r="D2643" s="325" t="s">
        <v>1984</v>
      </c>
      <c r="E2643" s="325" t="s">
        <v>331</v>
      </c>
      <c r="F2643" s="325" t="s">
        <v>1973</v>
      </c>
      <c r="G2643" s="326">
        <v>15200</v>
      </c>
      <c r="H2643" s="325" t="s">
        <v>1517</v>
      </c>
    </row>
    <row r="2644" spans="1:8">
      <c r="A2644" s="325" t="s">
        <v>1985</v>
      </c>
      <c r="B2644" s="325" t="s">
        <v>152</v>
      </c>
      <c r="C2644" s="325" t="s">
        <v>1895</v>
      </c>
      <c r="D2644" s="325" t="s">
        <v>1986</v>
      </c>
      <c r="E2644" s="325" t="s">
        <v>331</v>
      </c>
      <c r="F2644" s="325" t="s">
        <v>1973</v>
      </c>
      <c r="G2644" s="326">
        <v>15200</v>
      </c>
      <c r="H2644" s="325" t="s">
        <v>118</v>
      </c>
    </row>
    <row r="2645" spans="1:8">
      <c r="A2645" s="325" t="s">
        <v>1987</v>
      </c>
      <c r="B2645" s="157" t="s">
        <v>36</v>
      </c>
      <c r="C2645" s="157" t="s">
        <v>17</v>
      </c>
      <c r="D2645" s="157" t="s">
        <v>1988</v>
      </c>
      <c r="E2645" s="157">
        <v>1</v>
      </c>
      <c r="F2645" s="157">
        <v>52000</v>
      </c>
      <c r="G2645" s="157">
        <v>15200</v>
      </c>
      <c r="H2645" s="157" t="s">
        <v>776</v>
      </c>
    </row>
    <row r="2646" spans="1:8">
      <c r="A2646" s="325" t="s">
        <v>1989</v>
      </c>
      <c r="B2646" s="159" t="s">
        <v>1990</v>
      </c>
      <c r="C2646" s="157" t="s">
        <v>17</v>
      </c>
      <c r="D2646" s="159" t="s">
        <v>1991</v>
      </c>
      <c r="E2646" s="157">
        <v>1</v>
      </c>
      <c r="F2646" s="157">
        <v>39800</v>
      </c>
      <c r="G2646" s="132">
        <v>12300</v>
      </c>
      <c r="H2646" s="157" t="s">
        <v>776</v>
      </c>
    </row>
    <row r="2647" spans="1:8">
      <c r="A2647" s="325" t="s">
        <v>1992</v>
      </c>
      <c r="B2647" s="159" t="s">
        <v>1993</v>
      </c>
      <c r="C2647" s="157" t="s">
        <v>17</v>
      </c>
      <c r="D2647" s="159" t="s">
        <v>1077</v>
      </c>
      <c r="E2647" s="157">
        <v>1</v>
      </c>
      <c r="F2647" s="157">
        <v>86000</v>
      </c>
      <c r="G2647" s="132">
        <v>25400</v>
      </c>
      <c r="H2647" s="157" t="s">
        <v>1078</v>
      </c>
    </row>
    <row r="2648" spans="1:8">
      <c r="A2648" s="325" t="s">
        <v>1994</v>
      </c>
      <c r="B2648" s="157" t="s">
        <v>36</v>
      </c>
      <c r="C2648" s="157" t="s">
        <v>17</v>
      </c>
      <c r="D2648" s="159" t="s">
        <v>1995</v>
      </c>
      <c r="E2648" s="157">
        <v>1</v>
      </c>
      <c r="F2648" s="157">
        <v>51000</v>
      </c>
      <c r="G2648" s="157">
        <v>15200</v>
      </c>
      <c r="H2648" s="157" t="s">
        <v>1461</v>
      </c>
    </row>
    <row r="2649" spans="1:8">
      <c r="A2649" s="325" t="s">
        <v>1996</v>
      </c>
      <c r="B2649" s="157" t="s">
        <v>36</v>
      </c>
      <c r="C2649" s="157" t="s">
        <v>17</v>
      </c>
      <c r="D2649" s="159" t="s">
        <v>1997</v>
      </c>
      <c r="E2649" s="157">
        <v>1</v>
      </c>
      <c r="F2649" s="157">
        <v>51000</v>
      </c>
      <c r="G2649" s="157">
        <v>15200</v>
      </c>
      <c r="H2649" s="157" t="s">
        <v>171</v>
      </c>
    </row>
    <row r="2650" spans="1:8">
      <c r="A2650" s="325" t="s">
        <v>1998</v>
      </c>
      <c r="B2650" s="157" t="s">
        <v>28</v>
      </c>
      <c r="C2650" s="157" t="s">
        <v>17</v>
      </c>
      <c r="D2650" s="159" t="s">
        <v>1999</v>
      </c>
      <c r="E2650" s="157">
        <v>1</v>
      </c>
      <c r="F2650" s="157">
        <v>59800</v>
      </c>
      <c r="G2650" s="157">
        <v>15200</v>
      </c>
      <c r="H2650" s="157" t="s">
        <v>742</v>
      </c>
    </row>
    <row r="2651" spans="1:8">
      <c r="A2651" s="325" t="s">
        <v>2000</v>
      </c>
      <c r="B2651" s="157" t="s">
        <v>36</v>
      </c>
      <c r="C2651" s="157" t="s">
        <v>17</v>
      </c>
      <c r="D2651" s="159" t="s">
        <v>2001</v>
      </c>
      <c r="E2651" s="157">
        <v>1</v>
      </c>
      <c r="F2651" s="157">
        <v>51000</v>
      </c>
      <c r="G2651" s="157">
        <v>15200</v>
      </c>
      <c r="H2651" s="157" t="s">
        <v>1139</v>
      </c>
    </row>
    <row r="2652" spans="1:8">
      <c r="A2652" s="325" t="s">
        <v>2002</v>
      </c>
      <c r="B2652" s="157" t="s">
        <v>36</v>
      </c>
      <c r="C2652" s="157" t="s">
        <v>17</v>
      </c>
      <c r="D2652" s="159" t="s">
        <v>2003</v>
      </c>
      <c r="E2652" s="157">
        <v>1</v>
      </c>
      <c r="F2652" s="157">
        <v>52000</v>
      </c>
      <c r="G2652" s="157">
        <v>15200</v>
      </c>
      <c r="H2652" s="157" t="s">
        <v>281</v>
      </c>
    </row>
    <row r="2653" spans="1:8">
      <c r="A2653" s="257" t="s">
        <v>53</v>
      </c>
      <c r="B2653" s="257"/>
      <c r="C2653" s="257"/>
      <c r="D2653" s="257"/>
      <c r="E2653" s="257"/>
      <c r="F2653" s="257"/>
      <c r="G2653" s="257"/>
      <c r="H2653" s="222"/>
    </row>
    <row r="2654" spans="1:8">
      <c r="A2654" s="258" t="s">
        <v>54</v>
      </c>
      <c r="B2654" s="258"/>
      <c r="C2654" s="258"/>
      <c r="D2654" s="258"/>
      <c r="E2654" s="258"/>
      <c r="F2654" s="258"/>
      <c r="G2654" s="258"/>
      <c r="H2654" s="133"/>
    </row>
    <row r="2655" ht="18.75" spans="1:8">
      <c r="A2655" s="320" t="s">
        <v>1893</v>
      </c>
      <c r="B2655" s="320"/>
      <c r="C2655" s="320"/>
      <c r="D2655" s="320"/>
      <c r="E2655" s="320"/>
      <c r="F2655" s="320"/>
      <c r="G2655" s="320"/>
      <c r="H2655" s="320"/>
    </row>
    <row r="2656" spans="1:8">
      <c r="A2656" s="121"/>
      <c r="B2656" s="122" t="s">
        <v>1</v>
      </c>
      <c r="C2656" s="122"/>
      <c r="D2656" s="122"/>
      <c r="E2656" s="122"/>
      <c r="F2656" s="122"/>
      <c r="G2656" s="121"/>
      <c r="H2656" s="321"/>
    </row>
    <row r="2657" spans="1:8">
      <c r="A2657" s="123" t="s">
        <v>2</v>
      </c>
      <c r="B2657" s="124" t="s">
        <v>3</v>
      </c>
      <c r="C2657" s="125" t="s">
        <v>4</v>
      </c>
      <c r="D2657" s="125" t="s">
        <v>5</v>
      </c>
      <c r="E2657" s="125" t="s">
        <v>6</v>
      </c>
      <c r="F2657" s="124" t="s">
        <v>7</v>
      </c>
      <c r="G2657" s="124" t="s">
        <v>8</v>
      </c>
      <c r="H2657" s="259" t="s">
        <v>650</v>
      </c>
    </row>
    <row r="2658" spans="1:8">
      <c r="A2658" s="123"/>
      <c r="B2658" s="124"/>
      <c r="C2658" s="125"/>
      <c r="D2658" s="125"/>
      <c r="E2658" s="125"/>
      <c r="F2658" s="124"/>
      <c r="G2658" s="124"/>
      <c r="H2658" s="259"/>
    </row>
    <row r="2659" spans="1:8">
      <c r="A2659" s="123"/>
      <c r="B2659" s="124"/>
      <c r="C2659" s="125"/>
      <c r="D2659" s="125"/>
      <c r="E2659" s="125"/>
      <c r="F2659" s="124"/>
      <c r="G2659" s="124"/>
      <c r="H2659" s="259"/>
    </row>
    <row r="2660" spans="1:8">
      <c r="A2660" s="123"/>
      <c r="B2660" s="127" t="s">
        <v>10</v>
      </c>
      <c r="C2660" s="125"/>
      <c r="D2660" s="125"/>
      <c r="E2660" s="125"/>
      <c r="F2660" s="322"/>
      <c r="G2660" s="124"/>
      <c r="H2660" s="259"/>
    </row>
    <row r="2661" spans="1:8">
      <c r="A2661" s="127"/>
      <c r="B2661" s="323" t="s">
        <v>11</v>
      </c>
      <c r="C2661" s="127"/>
      <c r="D2661" s="127"/>
      <c r="E2661" s="127"/>
      <c r="F2661" s="127"/>
      <c r="G2661" s="148">
        <f>G2662+G2663+G2664+G2665+G2666+G2667+G2668+G2669+G2670+G2671+G2672+G2673+G2674+G2675+G2676</f>
        <v>134400</v>
      </c>
      <c r="H2661" s="259"/>
    </row>
    <row r="2662" spans="1:8">
      <c r="A2662" s="157">
        <v>46</v>
      </c>
      <c r="B2662" s="157" t="s">
        <v>36</v>
      </c>
      <c r="C2662" s="157" t="s">
        <v>17</v>
      </c>
      <c r="D2662" s="157" t="s">
        <v>2004</v>
      </c>
      <c r="E2662" s="157">
        <v>1</v>
      </c>
      <c r="F2662" s="157">
        <v>52000</v>
      </c>
      <c r="G2662" s="157">
        <v>15200</v>
      </c>
      <c r="H2662" s="157" t="s">
        <v>281</v>
      </c>
    </row>
    <row r="2663" spans="1:8">
      <c r="A2663" s="157">
        <v>47</v>
      </c>
      <c r="B2663" s="159" t="s">
        <v>2005</v>
      </c>
      <c r="C2663" s="159" t="s">
        <v>739</v>
      </c>
      <c r="D2663" s="325" t="s">
        <v>2006</v>
      </c>
      <c r="E2663" s="325" t="s">
        <v>331</v>
      </c>
      <c r="F2663" s="325" t="s">
        <v>2007</v>
      </c>
      <c r="G2663" s="326">
        <v>61800</v>
      </c>
      <c r="H2663" s="325" t="s">
        <v>1743</v>
      </c>
    </row>
    <row r="2664" spans="1:8">
      <c r="A2664" s="157">
        <v>48</v>
      </c>
      <c r="B2664" s="157" t="s">
        <v>16</v>
      </c>
      <c r="C2664" s="157" t="s">
        <v>17</v>
      </c>
      <c r="D2664" s="159" t="s">
        <v>1190</v>
      </c>
      <c r="E2664" s="157">
        <v>1</v>
      </c>
      <c r="F2664" s="157">
        <v>213000</v>
      </c>
      <c r="G2664" s="157">
        <v>57400</v>
      </c>
      <c r="H2664" s="157" t="s">
        <v>1191</v>
      </c>
    </row>
    <row r="2665" spans="1:8">
      <c r="A2665" s="157">
        <v>49</v>
      </c>
      <c r="B2665" s="157"/>
      <c r="C2665" s="157"/>
      <c r="D2665" s="157"/>
      <c r="E2665" s="157"/>
      <c r="F2665" s="157"/>
      <c r="G2665" s="157"/>
      <c r="H2665" s="157"/>
    </row>
    <row r="2666" spans="1:8">
      <c r="A2666" s="157">
        <v>50</v>
      </c>
      <c r="B2666" s="159"/>
      <c r="C2666" s="159"/>
      <c r="D2666" s="325"/>
      <c r="E2666" s="325"/>
      <c r="F2666" s="325"/>
      <c r="G2666" s="157"/>
      <c r="H2666" s="325"/>
    </row>
    <row r="2667" spans="1:8">
      <c r="A2667" s="157">
        <v>51</v>
      </c>
      <c r="B2667" s="325"/>
      <c r="C2667" s="325"/>
      <c r="D2667" s="325"/>
      <c r="E2667" s="325"/>
      <c r="F2667" s="325"/>
      <c r="G2667" s="326"/>
      <c r="H2667" s="325"/>
    </row>
    <row r="2668" spans="1:8">
      <c r="A2668" s="157">
        <v>52</v>
      </c>
      <c r="B2668" s="325"/>
      <c r="C2668" s="325"/>
      <c r="D2668" s="325"/>
      <c r="E2668" s="325"/>
      <c r="F2668" s="325"/>
      <c r="G2668" s="326"/>
      <c r="H2668" s="325"/>
    </row>
    <row r="2669" spans="1:8">
      <c r="A2669" s="157">
        <v>53</v>
      </c>
      <c r="B2669" s="325"/>
      <c r="C2669" s="325"/>
      <c r="D2669" s="325"/>
      <c r="E2669" s="325"/>
      <c r="F2669" s="325"/>
      <c r="G2669" s="326"/>
      <c r="H2669" s="325"/>
    </row>
    <row r="2670" spans="1:8">
      <c r="A2670" s="157">
        <v>54</v>
      </c>
      <c r="B2670" s="325"/>
      <c r="C2670" s="325"/>
      <c r="D2670" s="325"/>
      <c r="E2670" s="325"/>
      <c r="F2670" s="325"/>
      <c r="G2670" s="326"/>
      <c r="H2670" s="325"/>
    </row>
    <row r="2671" spans="1:8">
      <c r="A2671" s="157">
        <v>55</v>
      </c>
      <c r="B2671" s="325"/>
      <c r="C2671" s="325"/>
      <c r="D2671" s="325"/>
      <c r="E2671" s="325"/>
      <c r="F2671" s="325"/>
      <c r="G2671" s="326"/>
      <c r="H2671" s="325"/>
    </row>
    <row r="2672" spans="1:8">
      <c r="A2672" s="157">
        <v>56</v>
      </c>
      <c r="B2672" s="325"/>
      <c r="C2672" s="325"/>
      <c r="D2672" s="325"/>
      <c r="E2672" s="325"/>
      <c r="F2672" s="325"/>
      <c r="G2672" s="326"/>
      <c r="H2672" s="325"/>
    </row>
    <row r="2673" spans="1:8">
      <c r="A2673" s="157">
        <v>57</v>
      </c>
      <c r="B2673" s="325"/>
      <c r="C2673" s="325"/>
      <c r="D2673" s="325"/>
      <c r="E2673" s="325"/>
      <c r="F2673" s="325"/>
      <c r="G2673" s="326"/>
      <c r="H2673" s="325"/>
    </row>
    <row r="2674" spans="1:8">
      <c r="A2674" s="157">
        <v>58</v>
      </c>
      <c r="B2674" s="325"/>
      <c r="C2674" s="325"/>
      <c r="D2674" s="325"/>
      <c r="E2674" s="325"/>
      <c r="F2674" s="325"/>
      <c r="G2674" s="326"/>
      <c r="H2674" s="325"/>
    </row>
    <row r="2675" spans="1:8">
      <c r="A2675" s="157">
        <v>59</v>
      </c>
      <c r="B2675" s="325"/>
      <c r="C2675" s="325"/>
      <c r="D2675" s="159"/>
      <c r="E2675" s="325"/>
      <c r="F2675" s="325"/>
      <c r="G2675" s="326"/>
      <c r="H2675" s="157"/>
    </row>
    <row r="2676" spans="1:8">
      <c r="A2676" s="157">
        <v>60</v>
      </c>
      <c r="B2676" s="325"/>
      <c r="C2676" s="325"/>
      <c r="D2676" s="159"/>
      <c r="E2676" s="325"/>
      <c r="F2676" s="157"/>
      <c r="G2676" s="157"/>
      <c r="H2676" s="157"/>
    </row>
    <row r="2677" spans="1:8">
      <c r="A2677" s="257" t="s">
        <v>53</v>
      </c>
      <c r="B2677" s="257"/>
      <c r="C2677" s="257"/>
      <c r="D2677" s="257"/>
      <c r="E2677" s="257"/>
      <c r="F2677" s="257"/>
      <c r="G2677" s="257"/>
      <c r="H2677" s="222"/>
    </row>
    <row r="2678" spans="1:8">
      <c r="A2678" s="258" t="s">
        <v>54</v>
      </c>
      <c r="B2678" s="258"/>
      <c r="C2678" s="258"/>
      <c r="D2678" s="258"/>
      <c r="E2678" s="258"/>
      <c r="F2678" s="258"/>
      <c r="G2678" s="258"/>
      <c r="H2678" s="133"/>
    </row>
    <row r="2679" ht="18.75" spans="1:8">
      <c r="A2679" s="320" t="s">
        <v>1893</v>
      </c>
      <c r="B2679" s="320"/>
      <c r="C2679" s="320"/>
      <c r="D2679" s="320"/>
      <c r="E2679" s="320"/>
      <c r="F2679" s="320"/>
      <c r="G2679" s="320"/>
      <c r="H2679" s="320"/>
    </row>
    <row r="2680" spans="1:8">
      <c r="A2680" s="121"/>
      <c r="B2680" s="122" t="s">
        <v>1</v>
      </c>
      <c r="C2680" s="122"/>
      <c r="D2680" s="122"/>
      <c r="E2680" s="122"/>
      <c r="F2680" s="122"/>
      <c r="G2680" s="121"/>
      <c r="H2680" s="327"/>
    </row>
    <row r="2681" spans="1:8">
      <c r="A2681" s="123" t="s">
        <v>2</v>
      </c>
      <c r="B2681" s="124" t="s">
        <v>3</v>
      </c>
      <c r="C2681" s="125" t="s">
        <v>4</v>
      </c>
      <c r="D2681" s="125" t="s">
        <v>5</v>
      </c>
      <c r="E2681" s="125" t="s">
        <v>6</v>
      </c>
      <c r="F2681" s="126" t="s">
        <v>7</v>
      </c>
      <c r="G2681" s="126" t="s">
        <v>8</v>
      </c>
      <c r="H2681" s="259" t="s">
        <v>650</v>
      </c>
    </row>
    <row r="2682" spans="1:8">
      <c r="A2682" s="123"/>
      <c r="B2682" s="124"/>
      <c r="C2682" s="125"/>
      <c r="D2682" s="125"/>
      <c r="E2682" s="125"/>
      <c r="F2682" s="128"/>
      <c r="G2682" s="128"/>
      <c r="H2682" s="259"/>
    </row>
    <row r="2683" spans="1:8">
      <c r="A2683" s="123"/>
      <c r="B2683" s="124"/>
      <c r="C2683" s="125"/>
      <c r="D2683" s="125"/>
      <c r="E2683" s="125"/>
      <c r="F2683" s="129"/>
      <c r="G2683" s="129"/>
      <c r="H2683" s="259"/>
    </row>
    <row r="2684" spans="1:8">
      <c r="A2684" s="123"/>
      <c r="B2684" s="127" t="s">
        <v>10</v>
      </c>
      <c r="C2684" s="125"/>
      <c r="D2684" s="125"/>
      <c r="E2684" s="125"/>
      <c r="F2684" s="328"/>
      <c r="G2684" s="129">
        <f>G2685+G2709+G2733</f>
        <v>126300</v>
      </c>
      <c r="H2684" s="259"/>
    </row>
    <row r="2685" spans="1:8">
      <c r="A2685" s="127"/>
      <c r="B2685" s="329" t="s">
        <v>617</v>
      </c>
      <c r="C2685" s="127"/>
      <c r="D2685" s="127"/>
      <c r="E2685" s="127"/>
      <c r="F2685" s="127"/>
      <c r="G2685" s="148">
        <f>G2686+G2687+G2688+G2689+G2690+G2691+G2692+G2693+G2694+G2695+G2696+G2697+G2698+G2699+G2700</f>
        <v>48300</v>
      </c>
      <c r="H2685" s="259"/>
    </row>
    <row r="2686" spans="1:8">
      <c r="A2686" s="135">
        <v>1</v>
      </c>
      <c r="B2686" s="157" t="s">
        <v>1760</v>
      </c>
      <c r="C2686" s="157" t="s">
        <v>221</v>
      </c>
      <c r="D2686" s="157" t="s">
        <v>2008</v>
      </c>
      <c r="E2686" s="157">
        <v>1</v>
      </c>
      <c r="F2686" s="157">
        <v>12400</v>
      </c>
      <c r="G2686" s="157">
        <v>3200</v>
      </c>
      <c r="H2686" s="157" t="s">
        <v>94</v>
      </c>
    </row>
    <row r="2687" spans="1:8">
      <c r="A2687" s="135">
        <v>2</v>
      </c>
      <c r="B2687" s="157" t="s">
        <v>1760</v>
      </c>
      <c r="C2687" s="157" t="s">
        <v>221</v>
      </c>
      <c r="D2687" s="157" t="s">
        <v>2009</v>
      </c>
      <c r="E2687" s="157">
        <v>1</v>
      </c>
      <c r="F2687" s="157">
        <v>12500</v>
      </c>
      <c r="G2687" s="157">
        <v>3200</v>
      </c>
      <c r="H2687" s="157" t="s">
        <v>285</v>
      </c>
    </row>
    <row r="2688" spans="1:8">
      <c r="A2688" s="135">
        <v>3</v>
      </c>
      <c r="B2688" s="157" t="s">
        <v>1760</v>
      </c>
      <c r="C2688" s="157" t="s">
        <v>221</v>
      </c>
      <c r="D2688" s="159" t="s">
        <v>2010</v>
      </c>
      <c r="E2688" s="157">
        <v>1</v>
      </c>
      <c r="F2688" s="157">
        <v>12400</v>
      </c>
      <c r="G2688" s="157">
        <v>3200</v>
      </c>
      <c r="H2688" s="157" t="s">
        <v>889</v>
      </c>
    </row>
    <row r="2689" spans="1:8">
      <c r="A2689" s="135">
        <v>4</v>
      </c>
      <c r="B2689" s="157" t="s">
        <v>1760</v>
      </c>
      <c r="C2689" s="157" t="s">
        <v>221</v>
      </c>
      <c r="D2689" s="159" t="s">
        <v>2011</v>
      </c>
      <c r="E2689" s="157">
        <v>1</v>
      </c>
      <c r="F2689" s="157">
        <v>12600</v>
      </c>
      <c r="G2689" s="157">
        <v>3200</v>
      </c>
      <c r="H2689" s="157" t="s">
        <v>849</v>
      </c>
    </row>
    <row r="2690" spans="1:8">
      <c r="A2690" s="135">
        <v>5</v>
      </c>
      <c r="B2690" s="157" t="s">
        <v>1760</v>
      </c>
      <c r="C2690" s="157" t="s">
        <v>221</v>
      </c>
      <c r="D2690" s="159" t="s">
        <v>2012</v>
      </c>
      <c r="E2690" s="157">
        <v>1</v>
      </c>
      <c r="F2690" s="157">
        <v>12400</v>
      </c>
      <c r="G2690" s="157">
        <v>3200</v>
      </c>
      <c r="H2690" s="157" t="s">
        <v>392</v>
      </c>
    </row>
    <row r="2691" spans="1:8">
      <c r="A2691" s="135">
        <v>6</v>
      </c>
      <c r="B2691" s="157" t="s">
        <v>1760</v>
      </c>
      <c r="C2691" s="157" t="s">
        <v>221</v>
      </c>
      <c r="D2691" s="159" t="s">
        <v>2013</v>
      </c>
      <c r="E2691" s="157">
        <v>1</v>
      </c>
      <c r="F2691" s="157">
        <v>12400</v>
      </c>
      <c r="G2691" s="157">
        <v>3200</v>
      </c>
      <c r="H2691" s="157" t="s">
        <v>835</v>
      </c>
    </row>
    <row r="2692" spans="1:8">
      <c r="A2692" s="135">
        <v>7</v>
      </c>
      <c r="B2692" s="157" t="s">
        <v>1760</v>
      </c>
      <c r="C2692" s="157" t="s">
        <v>221</v>
      </c>
      <c r="D2692" s="159" t="s">
        <v>211</v>
      </c>
      <c r="E2692" s="157">
        <v>1</v>
      </c>
      <c r="F2692" s="157">
        <v>12400</v>
      </c>
      <c r="G2692" s="157">
        <v>3200</v>
      </c>
      <c r="H2692" s="157" t="s">
        <v>212</v>
      </c>
    </row>
    <row r="2693" spans="1:8">
      <c r="A2693" s="135">
        <v>8</v>
      </c>
      <c r="B2693" s="157" t="s">
        <v>618</v>
      </c>
      <c r="C2693" s="157" t="s">
        <v>221</v>
      </c>
      <c r="D2693" s="159" t="s">
        <v>1193</v>
      </c>
      <c r="E2693" s="157">
        <v>1</v>
      </c>
      <c r="F2693" s="157">
        <v>17500</v>
      </c>
      <c r="G2693" s="157">
        <v>3500</v>
      </c>
      <c r="H2693" s="157" t="s">
        <v>1194</v>
      </c>
    </row>
    <row r="2694" spans="1:8">
      <c r="A2694" s="135">
        <v>9</v>
      </c>
      <c r="B2694" s="157" t="s">
        <v>1760</v>
      </c>
      <c r="C2694" s="157" t="s">
        <v>221</v>
      </c>
      <c r="D2694" s="159" t="s">
        <v>2014</v>
      </c>
      <c r="E2694" s="157">
        <v>1</v>
      </c>
      <c r="F2694" s="157">
        <v>12400</v>
      </c>
      <c r="G2694" s="157">
        <v>3200</v>
      </c>
      <c r="H2694" s="157" t="s">
        <v>875</v>
      </c>
    </row>
    <row r="2695" spans="1:8">
      <c r="A2695" s="135">
        <v>10</v>
      </c>
      <c r="B2695" s="157" t="s">
        <v>1760</v>
      </c>
      <c r="C2695" s="157" t="s">
        <v>221</v>
      </c>
      <c r="D2695" s="159" t="s">
        <v>2015</v>
      </c>
      <c r="E2695" s="157">
        <v>1</v>
      </c>
      <c r="F2695" s="157">
        <v>12400</v>
      </c>
      <c r="G2695" s="157">
        <v>3200</v>
      </c>
      <c r="H2695" s="157" t="s">
        <v>2016</v>
      </c>
    </row>
    <row r="2696" spans="1:8">
      <c r="A2696" s="135">
        <v>11</v>
      </c>
      <c r="B2696" s="157" t="s">
        <v>1760</v>
      </c>
      <c r="C2696" s="157" t="s">
        <v>221</v>
      </c>
      <c r="D2696" s="159" t="s">
        <v>2017</v>
      </c>
      <c r="E2696" s="157">
        <v>1</v>
      </c>
      <c r="F2696" s="157">
        <v>12400</v>
      </c>
      <c r="G2696" s="157">
        <v>3200</v>
      </c>
      <c r="H2696" s="157" t="s">
        <v>94</v>
      </c>
    </row>
    <row r="2697" spans="1:8">
      <c r="A2697" s="135">
        <v>12</v>
      </c>
      <c r="B2697" s="157" t="s">
        <v>1760</v>
      </c>
      <c r="C2697" s="157" t="s">
        <v>221</v>
      </c>
      <c r="D2697" s="159" t="s">
        <v>2018</v>
      </c>
      <c r="E2697" s="157">
        <v>1</v>
      </c>
      <c r="F2697" s="157">
        <v>12400</v>
      </c>
      <c r="G2697" s="157">
        <v>3200</v>
      </c>
      <c r="H2697" s="157" t="s">
        <v>2019</v>
      </c>
    </row>
    <row r="2698" spans="1:8">
      <c r="A2698" s="135">
        <v>13</v>
      </c>
      <c r="B2698" s="157" t="s">
        <v>1760</v>
      </c>
      <c r="C2698" s="157" t="s">
        <v>221</v>
      </c>
      <c r="D2698" s="159" t="s">
        <v>2020</v>
      </c>
      <c r="E2698" s="157">
        <v>1</v>
      </c>
      <c r="F2698" s="157">
        <v>12400</v>
      </c>
      <c r="G2698" s="157">
        <v>3200</v>
      </c>
      <c r="H2698" s="157" t="s">
        <v>875</v>
      </c>
    </row>
    <row r="2699" spans="1:8">
      <c r="A2699" s="135">
        <v>14</v>
      </c>
      <c r="B2699" s="157" t="s">
        <v>1760</v>
      </c>
      <c r="C2699" s="157" t="s">
        <v>221</v>
      </c>
      <c r="D2699" s="159" t="s">
        <v>2021</v>
      </c>
      <c r="E2699" s="157">
        <v>1</v>
      </c>
      <c r="F2699" s="157">
        <v>12400</v>
      </c>
      <c r="G2699" s="157">
        <v>3200</v>
      </c>
      <c r="H2699" s="157" t="s">
        <v>392</v>
      </c>
    </row>
    <row r="2700" spans="1:8">
      <c r="A2700" s="135">
        <v>15</v>
      </c>
      <c r="B2700" s="157" t="s">
        <v>1760</v>
      </c>
      <c r="C2700" s="157" t="s">
        <v>221</v>
      </c>
      <c r="D2700" s="159" t="s">
        <v>2022</v>
      </c>
      <c r="E2700" s="157">
        <v>1</v>
      </c>
      <c r="F2700" s="157">
        <v>12400</v>
      </c>
      <c r="G2700" s="157">
        <v>3200</v>
      </c>
      <c r="H2700" s="157" t="s">
        <v>94</v>
      </c>
    </row>
    <row r="2701" spans="1:8">
      <c r="A2701" s="257" t="s">
        <v>53</v>
      </c>
      <c r="B2701" s="257"/>
      <c r="C2701" s="257"/>
      <c r="D2701" s="257"/>
      <c r="E2701" s="257"/>
      <c r="F2701" s="257"/>
      <c r="G2701" s="257"/>
      <c r="H2701" s="330"/>
    </row>
    <row r="2702" spans="1:8">
      <c r="A2702" s="258" t="s">
        <v>54</v>
      </c>
      <c r="B2702" s="258"/>
      <c r="C2702" s="258"/>
      <c r="D2702" s="258"/>
      <c r="E2702" s="258"/>
      <c r="F2702" s="258"/>
      <c r="G2702" s="258"/>
      <c r="H2702" s="329"/>
    </row>
    <row r="2703" ht="18.75" spans="1:8">
      <c r="A2703" s="320" t="s">
        <v>1893</v>
      </c>
      <c r="B2703" s="320"/>
      <c r="C2703" s="320"/>
      <c r="D2703" s="320"/>
      <c r="E2703" s="320"/>
      <c r="F2703" s="320"/>
      <c r="G2703" s="320"/>
      <c r="H2703" s="320"/>
    </row>
    <row r="2704" spans="1:8">
      <c r="A2704" s="121"/>
      <c r="B2704" s="122" t="s">
        <v>1</v>
      </c>
      <c r="C2704" s="122"/>
      <c r="D2704" s="122"/>
      <c r="E2704" s="122"/>
      <c r="F2704" s="122"/>
      <c r="G2704" s="121"/>
      <c r="H2704" s="327"/>
    </row>
    <row r="2705" spans="1:8">
      <c r="A2705" s="123" t="s">
        <v>2</v>
      </c>
      <c r="B2705" s="124" t="s">
        <v>3</v>
      </c>
      <c r="C2705" s="125" t="s">
        <v>4</v>
      </c>
      <c r="D2705" s="125" t="s">
        <v>5</v>
      </c>
      <c r="E2705" s="125" t="s">
        <v>6</v>
      </c>
      <c r="F2705" s="126" t="s">
        <v>7</v>
      </c>
      <c r="G2705" s="126" t="s">
        <v>8</v>
      </c>
      <c r="H2705" s="259" t="s">
        <v>650</v>
      </c>
    </row>
    <row r="2706" spans="1:8">
      <c r="A2706" s="123"/>
      <c r="B2706" s="124"/>
      <c r="C2706" s="125"/>
      <c r="D2706" s="125"/>
      <c r="E2706" s="125"/>
      <c r="F2706" s="128"/>
      <c r="G2706" s="128"/>
      <c r="H2706" s="259"/>
    </row>
    <row r="2707" spans="1:8">
      <c r="A2707" s="123"/>
      <c r="B2707" s="124"/>
      <c r="C2707" s="125"/>
      <c r="D2707" s="125"/>
      <c r="E2707" s="125"/>
      <c r="F2707" s="129"/>
      <c r="G2707" s="129"/>
      <c r="H2707" s="259"/>
    </row>
    <row r="2708" spans="1:8">
      <c r="A2708" s="123"/>
      <c r="B2708" s="127" t="s">
        <v>10</v>
      </c>
      <c r="C2708" s="125"/>
      <c r="D2708" s="125"/>
      <c r="E2708" s="125"/>
      <c r="F2708" s="328"/>
      <c r="G2708" s="129"/>
      <c r="H2708" s="259"/>
    </row>
    <row r="2709" spans="1:8">
      <c r="A2709" s="127"/>
      <c r="B2709" s="329" t="s">
        <v>617</v>
      </c>
      <c r="C2709" s="127"/>
      <c r="D2709" s="127"/>
      <c r="E2709" s="127"/>
      <c r="F2709" s="127"/>
      <c r="G2709" s="148">
        <f>G2710+G2711+G2712+G2713+G2714+G2715+G2716+G2717+G2718+G2719+G2720+G2721+G2722+G2723+G2724</f>
        <v>48900</v>
      </c>
      <c r="H2709" s="259"/>
    </row>
    <row r="2710" spans="1:8">
      <c r="A2710" s="135">
        <v>16</v>
      </c>
      <c r="B2710" s="157" t="s">
        <v>1760</v>
      </c>
      <c r="C2710" s="157" t="s">
        <v>221</v>
      </c>
      <c r="D2710" s="157" t="s">
        <v>2023</v>
      </c>
      <c r="E2710" s="157">
        <v>1</v>
      </c>
      <c r="F2710" s="157">
        <v>12400</v>
      </c>
      <c r="G2710" s="157">
        <v>3200</v>
      </c>
      <c r="H2710" s="157" t="s">
        <v>2024</v>
      </c>
    </row>
    <row r="2711" spans="1:8">
      <c r="A2711" s="135">
        <v>17</v>
      </c>
      <c r="B2711" s="157" t="s">
        <v>1760</v>
      </c>
      <c r="C2711" s="157" t="s">
        <v>221</v>
      </c>
      <c r="D2711" s="157" t="s">
        <v>2025</v>
      </c>
      <c r="E2711" s="157">
        <v>1</v>
      </c>
      <c r="F2711" s="157">
        <v>12400</v>
      </c>
      <c r="G2711" s="157">
        <v>3200</v>
      </c>
      <c r="H2711" s="157" t="s">
        <v>2024</v>
      </c>
    </row>
    <row r="2712" spans="1:8">
      <c r="A2712" s="135">
        <v>18</v>
      </c>
      <c r="B2712" s="157" t="s">
        <v>1760</v>
      </c>
      <c r="C2712" s="157" t="s">
        <v>221</v>
      </c>
      <c r="D2712" s="159" t="s">
        <v>2026</v>
      </c>
      <c r="E2712" s="157">
        <v>1</v>
      </c>
      <c r="F2712" s="157">
        <v>12500</v>
      </c>
      <c r="G2712" s="157">
        <v>3200</v>
      </c>
      <c r="H2712" s="157" t="s">
        <v>2027</v>
      </c>
    </row>
    <row r="2713" spans="1:8">
      <c r="A2713" s="135">
        <v>19</v>
      </c>
      <c r="B2713" s="157" t="s">
        <v>1760</v>
      </c>
      <c r="C2713" s="157" t="s">
        <v>221</v>
      </c>
      <c r="D2713" s="159" t="s">
        <v>2028</v>
      </c>
      <c r="E2713" s="157">
        <v>1</v>
      </c>
      <c r="F2713" s="157">
        <v>12400</v>
      </c>
      <c r="G2713" s="157">
        <v>3200</v>
      </c>
      <c r="H2713" s="157" t="s">
        <v>1066</v>
      </c>
    </row>
    <row r="2714" spans="1:8">
      <c r="A2714" s="135">
        <v>20</v>
      </c>
      <c r="B2714" s="157" t="s">
        <v>1760</v>
      </c>
      <c r="C2714" s="157" t="s">
        <v>221</v>
      </c>
      <c r="D2714" s="159" t="s">
        <v>2029</v>
      </c>
      <c r="E2714" s="157">
        <v>1</v>
      </c>
      <c r="F2714" s="157">
        <v>12500</v>
      </c>
      <c r="G2714" s="157">
        <v>3200</v>
      </c>
      <c r="H2714" s="157" t="s">
        <v>154</v>
      </c>
    </row>
    <row r="2715" spans="1:8">
      <c r="A2715" s="135">
        <v>21</v>
      </c>
      <c r="B2715" s="157" t="s">
        <v>1760</v>
      </c>
      <c r="C2715" s="157" t="s">
        <v>221</v>
      </c>
      <c r="D2715" s="159" t="s">
        <v>2030</v>
      </c>
      <c r="E2715" s="157">
        <v>1</v>
      </c>
      <c r="F2715" s="157">
        <v>12500</v>
      </c>
      <c r="G2715" s="157">
        <v>3200</v>
      </c>
      <c r="H2715" s="157" t="s">
        <v>2016</v>
      </c>
    </row>
    <row r="2716" spans="1:8">
      <c r="A2716" s="135">
        <v>22</v>
      </c>
      <c r="B2716" s="157" t="s">
        <v>1760</v>
      </c>
      <c r="C2716" s="157" t="s">
        <v>221</v>
      </c>
      <c r="D2716" s="159" t="s">
        <v>2031</v>
      </c>
      <c r="E2716" s="157">
        <v>1</v>
      </c>
      <c r="F2716" s="157">
        <v>12600</v>
      </c>
      <c r="G2716" s="157">
        <v>3200</v>
      </c>
      <c r="H2716" s="157" t="s">
        <v>1220</v>
      </c>
    </row>
    <row r="2717" spans="1:8">
      <c r="A2717" s="135">
        <v>23</v>
      </c>
      <c r="B2717" s="157" t="s">
        <v>618</v>
      </c>
      <c r="C2717" s="157" t="s">
        <v>221</v>
      </c>
      <c r="D2717" s="159" t="s">
        <v>2031</v>
      </c>
      <c r="E2717" s="157">
        <v>1</v>
      </c>
      <c r="F2717" s="157">
        <v>17500</v>
      </c>
      <c r="G2717" s="157">
        <v>3500</v>
      </c>
      <c r="H2717" s="157" t="s">
        <v>1220</v>
      </c>
    </row>
    <row r="2718" spans="1:8">
      <c r="A2718" s="135">
        <v>24</v>
      </c>
      <c r="B2718" s="157" t="s">
        <v>1760</v>
      </c>
      <c r="C2718" s="157" t="s">
        <v>221</v>
      </c>
      <c r="D2718" s="159" t="s">
        <v>2032</v>
      </c>
      <c r="E2718" s="157">
        <v>1</v>
      </c>
      <c r="F2718" s="157">
        <v>12400</v>
      </c>
      <c r="G2718" s="157">
        <v>3200</v>
      </c>
      <c r="H2718" s="157" t="s">
        <v>431</v>
      </c>
    </row>
    <row r="2719" spans="1:8">
      <c r="A2719" s="135">
        <v>25</v>
      </c>
      <c r="B2719" s="157" t="s">
        <v>1760</v>
      </c>
      <c r="C2719" s="157" t="s">
        <v>221</v>
      </c>
      <c r="D2719" s="159" t="s">
        <v>941</v>
      </c>
      <c r="E2719" s="157">
        <v>1</v>
      </c>
      <c r="F2719" s="157">
        <v>12000</v>
      </c>
      <c r="G2719" s="157">
        <v>3200</v>
      </c>
      <c r="H2719" s="157" t="s">
        <v>926</v>
      </c>
    </row>
    <row r="2720" spans="1:8">
      <c r="A2720" s="135">
        <v>26</v>
      </c>
      <c r="B2720" s="157" t="s">
        <v>1760</v>
      </c>
      <c r="C2720" s="157" t="s">
        <v>221</v>
      </c>
      <c r="D2720" s="159" t="s">
        <v>2033</v>
      </c>
      <c r="E2720" s="157">
        <v>1</v>
      </c>
      <c r="F2720" s="157">
        <v>12200</v>
      </c>
      <c r="G2720" s="157">
        <v>3200</v>
      </c>
      <c r="H2720" s="157" t="s">
        <v>990</v>
      </c>
    </row>
    <row r="2721" spans="1:8">
      <c r="A2721" s="135">
        <v>27</v>
      </c>
      <c r="B2721" s="157" t="s">
        <v>1760</v>
      </c>
      <c r="C2721" s="157" t="s">
        <v>221</v>
      </c>
      <c r="D2721" s="159" t="s">
        <v>189</v>
      </c>
      <c r="E2721" s="157">
        <v>1</v>
      </c>
      <c r="F2721" s="157">
        <v>12400</v>
      </c>
      <c r="G2721" s="157">
        <v>3200</v>
      </c>
      <c r="H2721" s="157" t="s">
        <v>190</v>
      </c>
    </row>
    <row r="2722" spans="1:8">
      <c r="A2722" s="135">
        <v>28</v>
      </c>
      <c r="B2722" s="157" t="s">
        <v>1760</v>
      </c>
      <c r="C2722" s="157" t="s">
        <v>221</v>
      </c>
      <c r="D2722" s="159" t="s">
        <v>2034</v>
      </c>
      <c r="E2722" s="157">
        <v>1</v>
      </c>
      <c r="F2722" s="157">
        <v>12700</v>
      </c>
      <c r="G2722" s="157">
        <v>3200</v>
      </c>
      <c r="H2722" s="157" t="s">
        <v>2035</v>
      </c>
    </row>
    <row r="2723" spans="1:8">
      <c r="A2723" s="135">
        <v>29</v>
      </c>
      <c r="B2723" s="157" t="s">
        <v>618</v>
      </c>
      <c r="C2723" s="157" t="s">
        <v>221</v>
      </c>
      <c r="D2723" s="159" t="s">
        <v>2036</v>
      </c>
      <c r="E2723" s="157">
        <v>1</v>
      </c>
      <c r="F2723" s="157">
        <v>16500</v>
      </c>
      <c r="G2723" s="157">
        <v>3500</v>
      </c>
      <c r="H2723" s="157" t="s">
        <v>83</v>
      </c>
    </row>
    <row r="2724" spans="1:8">
      <c r="A2724" s="135">
        <v>30</v>
      </c>
      <c r="B2724" s="157" t="s">
        <v>618</v>
      </c>
      <c r="C2724" s="157" t="s">
        <v>221</v>
      </c>
      <c r="D2724" s="159" t="s">
        <v>1158</v>
      </c>
      <c r="E2724" s="157">
        <v>1</v>
      </c>
      <c r="F2724" s="157">
        <v>17500</v>
      </c>
      <c r="G2724" s="157">
        <v>3500</v>
      </c>
      <c r="H2724" s="157" t="s">
        <v>619</v>
      </c>
    </row>
    <row r="2725" spans="1:8">
      <c r="A2725" s="257" t="s">
        <v>53</v>
      </c>
      <c r="B2725" s="257"/>
      <c r="C2725" s="257"/>
      <c r="D2725" s="257"/>
      <c r="E2725" s="257"/>
      <c r="F2725" s="257"/>
      <c r="G2725" s="257"/>
      <c r="H2725" s="330"/>
    </row>
    <row r="2726" spans="1:8">
      <c r="A2726" s="258" t="s">
        <v>54</v>
      </c>
      <c r="B2726" s="258"/>
      <c r="C2726" s="258"/>
      <c r="D2726" s="258"/>
      <c r="E2726" s="258"/>
      <c r="F2726" s="258"/>
      <c r="G2726" s="258"/>
      <c r="H2726" s="329"/>
    </row>
    <row r="2727" ht="18.75" spans="1:8">
      <c r="A2727" s="320" t="s">
        <v>1893</v>
      </c>
      <c r="B2727" s="320"/>
      <c r="C2727" s="320"/>
      <c r="D2727" s="320"/>
      <c r="E2727" s="320"/>
      <c r="F2727" s="320"/>
      <c r="G2727" s="320"/>
      <c r="H2727" s="320"/>
    </row>
    <row r="2728" spans="1:8">
      <c r="A2728" s="121"/>
      <c r="B2728" s="122" t="s">
        <v>1</v>
      </c>
      <c r="C2728" s="122"/>
      <c r="D2728" s="122"/>
      <c r="E2728" s="122"/>
      <c r="F2728" s="122"/>
      <c r="G2728" s="121"/>
      <c r="H2728" s="327"/>
    </row>
    <row r="2729" spans="1:8">
      <c r="A2729" s="123" t="s">
        <v>2</v>
      </c>
      <c r="B2729" s="124" t="s">
        <v>3</v>
      </c>
      <c r="C2729" s="125" t="s">
        <v>4</v>
      </c>
      <c r="D2729" s="125" t="s">
        <v>5</v>
      </c>
      <c r="E2729" s="125" t="s">
        <v>6</v>
      </c>
      <c r="F2729" s="126" t="s">
        <v>7</v>
      </c>
      <c r="G2729" s="126" t="s">
        <v>8</v>
      </c>
      <c r="H2729" s="259" t="s">
        <v>650</v>
      </c>
    </row>
    <row r="2730" spans="1:8">
      <c r="A2730" s="123"/>
      <c r="B2730" s="124"/>
      <c r="C2730" s="125"/>
      <c r="D2730" s="125"/>
      <c r="E2730" s="125"/>
      <c r="F2730" s="128"/>
      <c r="G2730" s="128"/>
      <c r="H2730" s="259"/>
    </row>
    <row r="2731" spans="1:8">
      <c r="A2731" s="123"/>
      <c r="B2731" s="124"/>
      <c r="C2731" s="125"/>
      <c r="D2731" s="125"/>
      <c r="E2731" s="125"/>
      <c r="F2731" s="129"/>
      <c r="G2731" s="129"/>
      <c r="H2731" s="259"/>
    </row>
    <row r="2732" spans="1:8">
      <c r="A2732" s="123"/>
      <c r="B2732" s="127" t="s">
        <v>10</v>
      </c>
      <c r="C2732" s="125"/>
      <c r="D2732" s="125"/>
      <c r="E2732" s="125"/>
      <c r="F2732" s="328"/>
      <c r="G2732" s="129"/>
      <c r="H2732" s="259"/>
    </row>
    <row r="2733" spans="1:8">
      <c r="A2733" s="127"/>
      <c r="B2733" s="329" t="s">
        <v>617</v>
      </c>
      <c r="C2733" s="127"/>
      <c r="D2733" s="127"/>
      <c r="E2733" s="127"/>
      <c r="F2733" s="127"/>
      <c r="G2733" s="148">
        <f>G2734+G2735+G2736+G2737+G2738+G2739+G2740+G2741+G2742+G2743+G2744+G2745+G2746+G2747+G2748</f>
        <v>29100</v>
      </c>
      <c r="H2733" s="259"/>
    </row>
    <row r="2734" spans="1:8">
      <c r="A2734" s="135">
        <v>31</v>
      </c>
      <c r="B2734" s="157" t="s">
        <v>1760</v>
      </c>
      <c r="C2734" s="157" t="s">
        <v>221</v>
      </c>
      <c r="D2734" s="157" t="s">
        <v>2037</v>
      </c>
      <c r="E2734" s="157">
        <v>1</v>
      </c>
      <c r="F2734" s="157">
        <v>12400</v>
      </c>
      <c r="G2734" s="157">
        <v>3200</v>
      </c>
      <c r="H2734" s="157" t="s">
        <v>1066</v>
      </c>
    </row>
    <row r="2735" spans="1:8">
      <c r="A2735" s="135">
        <v>32</v>
      </c>
      <c r="B2735" s="157" t="s">
        <v>1760</v>
      </c>
      <c r="C2735" s="157" t="s">
        <v>221</v>
      </c>
      <c r="D2735" s="157" t="s">
        <v>2038</v>
      </c>
      <c r="E2735" s="157">
        <v>1</v>
      </c>
      <c r="F2735" s="157">
        <v>12400</v>
      </c>
      <c r="G2735" s="157">
        <v>3200</v>
      </c>
      <c r="H2735" s="157" t="s">
        <v>859</v>
      </c>
    </row>
    <row r="2736" spans="1:8">
      <c r="A2736" s="135">
        <v>33</v>
      </c>
      <c r="B2736" s="157" t="s">
        <v>1760</v>
      </c>
      <c r="C2736" s="157" t="s">
        <v>221</v>
      </c>
      <c r="D2736" s="159" t="s">
        <v>2039</v>
      </c>
      <c r="E2736" s="157">
        <v>1</v>
      </c>
      <c r="F2736" s="157">
        <v>11900</v>
      </c>
      <c r="G2736" s="157">
        <v>3200</v>
      </c>
      <c r="H2736" s="157" t="s">
        <v>1194</v>
      </c>
    </row>
    <row r="2737" spans="1:8">
      <c r="A2737" s="135">
        <v>34</v>
      </c>
      <c r="B2737" s="157" t="s">
        <v>1760</v>
      </c>
      <c r="C2737" s="157" t="s">
        <v>221</v>
      </c>
      <c r="D2737" s="159" t="s">
        <v>2040</v>
      </c>
      <c r="E2737" s="157">
        <v>1</v>
      </c>
      <c r="F2737" s="157">
        <v>12400</v>
      </c>
      <c r="G2737" s="157">
        <v>3200</v>
      </c>
      <c r="H2737" s="157" t="s">
        <v>2016</v>
      </c>
    </row>
    <row r="2738" spans="1:8">
      <c r="A2738" s="135">
        <v>35</v>
      </c>
      <c r="B2738" s="157" t="s">
        <v>1760</v>
      </c>
      <c r="C2738" s="157" t="s">
        <v>221</v>
      </c>
      <c r="D2738" s="159" t="s">
        <v>280</v>
      </c>
      <c r="E2738" s="157">
        <v>1</v>
      </c>
      <c r="F2738" s="157">
        <v>12700</v>
      </c>
      <c r="G2738" s="157">
        <v>3200</v>
      </c>
      <c r="H2738" s="157" t="s">
        <v>281</v>
      </c>
    </row>
    <row r="2739" spans="1:8">
      <c r="A2739" s="135">
        <v>36</v>
      </c>
      <c r="B2739" s="157" t="s">
        <v>1760</v>
      </c>
      <c r="C2739" s="157" t="s">
        <v>221</v>
      </c>
      <c r="D2739" s="159" t="s">
        <v>2041</v>
      </c>
      <c r="E2739" s="157">
        <v>1</v>
      </c>
      <c r="F2739" s="157">
        <v>12400</v>
      </c>
      <c r="G2739" s="157">
        <v>3200</v>
      </c>
      <c r="H2739" s="157" t="s">
        <v>116</v>
      </c>
    </row>
    <row r="2740" spans="1:8">
      <c r="A2740" s="135">
        <v>37</v>
      </c>
      <c r="B2740" s="157" t="s">
        <v>2042</v>
      </c>
      <c r="C2740" s="157" t="s">
        <v>221</v>
      </c>
      <c r="D2740" s="159" t="s">
        <v>2043</v>
      </c>
      <c r="E2740" s="157">
        <v>1</v>
      </c>
      <c r="F2740" s="157">
        <v>18400</v>
      </c>
      <c r="G2740" s="157">
        <v>3500</v>
      </c>
      <c r="H2740" s="157" t="s">
        <v>751</v>
      </c>
    </row>
    <row r="2741" spans="1:8">
      <c r="A2741" s="135">
        <v>38</v>
      </c>
      <c r="B2741" s="157" t="s">
        <v>1760</v>
      </c>
      <c r="C2741" s="157" t="s">
        <v>221</v>
      </c>
      <c r="D2741" s="159" t="s">
        <v>874</v>
      </c>
      <c r="E2741" s="157">
        <v>1</v>
      </c>
      <c r="F2741" s="157">
        <v>12400</v>
      </c>
      <c r="G2741" s="157">
        <v>3200</v>
      </c>
      <c r="H2741" s="157" t="s">
        <v>875</v>
      </c>
    </row>
    <row r="2742" spans="1:8">
      <c r="A2742" s="135">
        <v>39</v>
      </c>
      <c r="B2742" s="157" t="s">
        <v>1760</v>
      </c>
      <c r="C2742" s="157" t="s">
        <v>221</v>
      </c>
      <c r="D2742" s="159" t="s">
        <v>2044</v>
      </c>
      <c r="E2742" s="157">
        <v>1</v>
      </c>
      <c r="F2742" s="157">
        <v>12400</v>
      </c>
      <c r="G2742" s="157">
        <v>3200</v>
      </c>
      <c r="H2742" s="157" t="s">
        <v>76</v>
      </c>
    </row>
    <row r="2743" spans="1:8">
      <c r="A2743" s="135">
        <v>40</v>
      </c>
      <c r="B2743" s="157"/>
      <c r="C2743" s="157"/>
      <c r="D2743" s="157"/>
      <c r="E2743" s="157"/>
      <c r="F2743" s="157"/>
      <c r="G2743" s="157"/>
      <c r="H2743" s="157"/>
    </row>
    <row r="2744" spans="1:8">
      <c r="A2744" s="135">
        <v>41</v>
      </c>
      <c r="B2744" s="157"/>
      <c r="C2744" s="157"/>
      <c r="D2744" s="157"/>
      <c r="E2744" s="157"/>
      <c r="F2744" s="157"/>
      <c r="G2744" s="157"/>
      <c r="H2744" s="157"/>
    </row>
    <row r="2745" spans="1:8">
      <c r="A2745" s="135">
        <v>42</v>
      </c>
      <c r="B2745" s="157"/>
      <c r="C2745" s="157"/>
      <c r="D2745" s="157"/>
      <c r="E2745" s="157"/>
      <c r="F2745" s="157"/>
      <c r="G2745" s="157"/>
      <c r="H2745" s="157"/>
    </row>
    <row r="2746" spans="1:8">
      <c r="A2746" s="135">
        <v>43</v>
      </c>
      <c r="B2746" s="157"/>
      <c r="C2746" s="157"/>
      <c r="D2746" s="157"/>
      <c r="E2746" s="157"/>
      <c r="F2746" s="157"/>
      <c r="G2746" s="157"/>
      <c r="H2746" s="157"/>
    </row>
    <row r="2747" spans="1:8">
      <c r="A2747" s="135">
        <v>44</v>
      </c>
      <c r="B2747" s="157"/>
      <c r="C2747" s="157"/>
      <c r="D2747" s="157"/>
      <c r="E2747" s="157"/>
      <c r="F2747" s="157"/>
      <c r="G2747" s="157"/>
      <c r="H2747" s="157"/>
    </row>
    <row r="2748" spans="1:8">
      <c r="A2748" s="135">
        <v>45</v>
      </c>
      <c r="B2748" s="157"/>
      <c r="C2748" s="157"/>
      <c r="D2748" s="157"/>
      <c r="E2748" s="157"/>
      <c r="F2748" s="157"/>
      <c r="G2748" s="157"/>
      <c r="H2748" s="157"/>
    </row>
    <row r="2749" spans="1:8">
      <c r="A2749" s="257" t="s">
        <v>53</v>
      </c>
      <c r="B2749" s="331"/>
      <c r="C2749" s="331"/>
      <c r="D2749" s="331"/>
      <c r="E2749" s="331"/>
      <c r="F2749" s="331"/>
      <c r="G2749" s="331"/>
      <c r="H2749" s="330"/>
    </row>
    <row r="2750" spans="1:8">
      <c r="A2750" s="258" t="s">
        <v>54</v>
      </c>
      <c r="B2750" s="258"/>
      <c r="C2750" s="258"/>
      <c r="D2750" s="258"/>
      <c r="E2750" s="258"/>
      <c r="F2750" s="258"/>
      <c r="G2750" s="258"/>
      <c r="H2750" s="329"/>
    </row>
    <row r="2751" spans="1:8">
      <c r="A2751" s="121"/>
      <c r="B2751" s="122" t="s">
        <v>1</v>
      </c>
      <c r="C2751" s="122"/>
      <c r="D2751" s="122"/>
      <c r="E2751" s="122"/>
      <c r="F2751" s="122"/>
      <c r="G2751" s="121"/>
      <c r="H2751" s="327"/>
    </row>
    <row r="2752" spans="1:8">
      <c r="A2752" s="123" t="s">
        <v>2</v>
      </c>
      <c r="B2752" s="124" t="s">
        <v>3</v>
      </c>
      <c r="C2752" s="125" t="s">
        <v>4</v>
      </c>
      <c r="D2752" s="125" t="s">
        <v>5</v>
      </c>
      <c r="E2752" s="125" t="s">
        <v>6</v>
      </c>
      <c r="F2752" s="124" t="s">
        <v>7</v>
      </c>
      <c r="G2752" s="124" t="s">
        <v>8</v>
      </c>
      <c r="H2752" s="259" t="s">
        <v>650</v>
      </c>
    </row>
    <row r="2753" spans="1:8">
      <c r="A2753" s="123"/>
      <c r="B2753" s="124"/>
      <c r="C2753" s="125"/>
      <c r="D2753" s="125"/>
      <c r="E2753" s="125"/>
      <c r="F2753" s="124"/>
      <c r="G2753" s="124"/>
      <c r="H2753" s="259"/>
    </row>
    <row r="2754" spans="1:8">
      <c r="A2754" s="123"/>
      <c r="B2754" s="124"/>
      <c r="C2754" s="125"/>
      <c r="D2754" s="125"/>
      <c r="E2754" s="125"/>
      <c r="F2754" s="124"/>
      <c r="G2754" s="124"/>
      <c r="H2754" s="259"/>
    </row>
    <row r="2755" spans="1:8">
      <c r="A2755" s="123"/>
      <c r="B2755" s="127" t="s">
        <v>10</v>
      </c>
      <c r="C2755" s="125"/>
      <c r="D2755" s="125"/>
      <c r="E2755" s="125"/>
      <c r="F2755" s="332"/>
      <c r="G2755" s="124">
        <f>G2756+G2780+G2804</f>
        <v>28600</v>
      </c>
      <c r="H2755" s="259"/>
    </row>
    <row r="2756" spans="1:8">
      <c r="A2756" s="127"/>
      <c r="B2756" s="333" t="s">
        <v>2045</v>
      </c>
      <c r="C2756" s="127"/>
      <c r="D2756" s="127"/>
      <c r="E2756" s="127"/>
      <c r="F2756" s="127"/>
      <c r="G2756" s="148">
        <f>G2757+G2758+G2759+G2760+G2761+G2762+G2763+G2764+G2765+G2766+G2767+G2768+G2769+G2770+G2771</f>
        <v>13500</v>
      </c>
      <c r="H2756" s="259"/>
    </row>
    <row r="2757" spans="1:8">
      <c r="A2757" s="135">
        <v>1</v>
      </c>
      <c r="B2757" s="157" t="s">
        <v>328</v>
      </c>
      <c r="C2757" s="157" t="s">
        <v>329</v>
      </c>
      <c r="D2757" s="157" t="s">
        <v>829</v>
      </c>
      <c r="E2757" s="157">
        <v>1</v>
      </c>
      <c r="F2757" s="157">
        <v>3900</v>
      </c>
      <c r="G2757" s="132">
        <v>900</v>
      </c>
      <c r="H2757" s="157" t="s">
        <v>196</v>
      </c>
    </row>
    <row r="2758" spans="1:8">
      <c r="A2758" s="135">
        <v>2</v>
      </c>
      <c r="B2758" s="157" t="s">
        <v>328</v>
      </c>
      <c r="C2758" s="157" t="s">
        <v>329</v>
      </c>
      <c r="D2758" s="157" t="s">
        <v>781</v>
      </c>
      <c r="E2758" s="157">
        <v>1</v>
      </c>
      <c r="F2758" s="157">
        <v>3500</v>
      </c>
      <c r="G2758" s="132">
        <v>900</v>
      </c>
      <c r="H2758" s="157" t="s">
        <v>782</v>
      </c>
    </row>
    <row r="2759" spans="1:8">
      <c r="A2759" s="135">
        <v>3</v>
      </c>
      <c r="B2759" s="157" t="s">
        <v>1562</v>
      </c>
      <c r="C2759" s="157" t="s">
        <v>2046</v>
      </c>
      <c r="D2759" s="159" t="s">
        <v>2047</v>
      </c>
      <c r="E2759" s="157">
        <v>1</v>
      </c>
      <c r="F2759" s="157">
        <v>3500</v>
      </c>
      <c r="G2759" s="157">
        <v>900</v>
      </c>
      <c r="H2759" s="157" t="s">
        <v>875</v>
      </c>
    </row>
    <row r="2760" spans="1:8">
      <c r="A2760" s="135">
        <v>4</v>
      </c>
      <c r="B2760" s="157" t="s">
        <v>334</v>
      </c>
      <c r="C2760" s="157" t="s">
        <v>329</v>
      </c>
      <c r="D2760" s="159" t="s">
        <v>2048</v>
      </c>
      <c r="E2760" s="157">
        <v>1</v>
      </c>
      <c r="F2760" s="157">
        <v>3000</v>
      </c>
      <c r="G2760" s="157">
        <v>900</v>
      </c>
      <c r="H2760" s="157" t="s">
        <v>2049</v>
      </c>
    </row>
    <row r="2761" spans="1:8">
      <c r="A2761" s="135">
        <v>5</v>
      </c>
      <c r="B2761" s="157" t="s">
        <v>328</v>
      </c>
      <c r="C2761" s="157" t="s">
        <v>329</v>
      </c>
      <c r="D2761" s="159" t="s">
        <v>1015</v>
      </c>
      <c r="E2761" s="157">
        <v>1</v>
      </c>
      <c r="F2761" s="157">
        <v>3900</v>
      </c>
      <c r="G2761" s="132">
        <v>900</v>
      </c>
      <c r="H2761" s="157" t="s">
        <v>1016</v>
      </c>
    </row>
    <row r="2762" spans="1:8">
      <c r="A2762" s="135">
        <v>6</v>
      </c>
      <c r="B2762" s="157" t="s">
        <v>328</v>
      </c>
      <c r="C2762" s="157" t="s">
        <v>329</v>
      </c>
      <c r="D2762" s="159" t="s">
        <v>2050</v>
      </c>
      <c r="E2762" s="157">
        <v>1</v>
      </c>
      <c r="F2762" s="157">
        <v>3900</v>
      </c>
      <c r="G2762" s="132">
        <v>900</v>
      </c>
      <c r="H2762" s="157" t="s">
        <v>871</v>
      </c>
    </row>
    <row r="2763" spans="1:8">
      <c r="A2763" s="135">
        <v>7</v>
      </c>
      <c r="B2763" s="157" t="s">
        <v>334</v>
      </c>
      <c r="C2763" s="157" t="s">
        <v>329</v>
      </c>
      <c r="D2763" s="159" t="s">
        <v>2051</v>
      </c>
      <c r="E2763" s="157">
        <v>1</v>
      </c>
      <c r="F2763" s="157">
        <v>3000</v>
      </c>
      <c r="G2763" s="157">
        <v>900</v>
      </c>
      <c r="H2763" s="157" t="s">
        <v>1624</v>
      </c>
    </row>
    <row r="2764" spans="1:8">
      <c r="A2764" s="135">
        <v>8</v>
      </c>
      <c r="B2764" s="157" t="s">
        <v>334</v>
      </c>
      <c r="C2764" s="157" t="s">
        <v>329</v>
      </c>
      <c r="D2764" s="159" t="s">
        <v>2052</v>
      </c>
      <c r="E2764" s="157">
        <v>1</v>
      </c>
      <c r="F2764" s="157">
        <v>3000</v>
      </c>
      <c r="G2764" s="157">
        <v>900</v>
      </c>
      <c r="H2764" s="157" t="s">
        <v>2053</v>
      </c>
    </row>
    <row r="2765" spans="1:8">
      <c r="A2765" s="135">
        <v>9</v>
      </c>
      <c r="B2765" s="157" t="s">
        <v>334</v>
      </c>
      <c r="C2765" s="157" t="s">
        <v>329</v>
      </c>
      <c r="D2765" s="159" t="s">
        <v>2054</v>
      </c>
      <c r="E2765" s="157">
        <v>1</v>
      </c>
      <c r="F2765" s="157">
        <v>3000</v>
      </c>
      <c r="G2765" s="157">
        <v>900</v>
      </c>
      <c r="H2765" s="157" t="s">
        <v>764</v>
      </c>
    </row>
    <row r="2766" spans="1:8">
      <c r="A2766" s="135">
        <v>10</v>
      </c>
      <c r="B2766" s="157" t="s">
        <v>334</v>
      </c>
      <c r="C2766" s="157" t="s">
        <v>329</v>
      </c>
      <c r="D2766" s="159" t="s">
        <v>2055</v>
      </c>
      <c r="E2766" s="157">
        <v>1</v>
      </c>
      <c r="F2766" s="157">
        <v>3000</v>
      </c>
      <c r="G2766" s="157">
        <v>900</v>
      </c>
      <c r="H2766" s="157" t="s">
        <v>2056</v>
      </c>
    </row>
    <row r="2767" spans="1:8">
      <c r="A2767" s="135">
        <v>11</v>
      </c>
      <c r="B2767" s="157" t="s">
        <v>334</v>
      </c>
      <c r="C2767" s="157" t="s">
        <v>329</v>
      </c>
      <c r="D2767" s="159" t="s">
        <v>2057</v>
      </c>
      <c r="E2767" s="157">
        <v>1</v>
      </c>
      <c r="F2767" s="157">
        <v>3000</v>
      </c>
      <c r="G2767" s="157">
        <v>900</v>
      </c>
      <c r="H2767" s="157" t="s">
        <v>121</v>
      </c>
    </row>
    <row r="2768" spans="1:8">
      <c r="A2768" s="135">
        <v>12</v>
      </c>
      <c r="B2768" s="157" t="s">
        <v>334</v>
      </c>
      <c r="C2768" s="157" t="s">
        <v>329</v>
      </c>
      <c r="D2768" s="159" t="s">
        <v>2058</v>
      </c>
      <c r="E2768" s="157">
        <v>1</v>
      </c>
      <c r="F2768" s="157">
        <v>3000</v>
      </c>
      <c r="G2768" s="157">
        <v>900</v>
      </c>
      <c r="H2768" s="157" t="s">
        <v>1418</v>
      </c>
    </row>
    <row r="2769" spans="1:8">
      <c r="A2769" s="135">
        <v>13</v>
      </c>
      <c r="B2769" s="157" t="s">
        <v>334</v>
      </c>
      <c r="C2769" s="157" t="s">
        <v>329</v>
      </c>
      <c r="D2769" s="159" t="s">
        <v>2059</v>
      </c>
      <c r="E2769" s="157">
        <v>1</v>
      </c>
      <c r="F2769" s="157">
        <v>3000</v>
      </c>
      <c r="G2769" s="157">
        <v>900</v>
      </c>
      <c r="H2769" s="157" t="s">
        <v>2060</v>
      </c>
    </row>
    <row r="2770" spans="1:8">
      <c r="A2770" s="135">
        <v>14</v>
      </c>
      <c r="B2770" s="157" t="s">
        <v>334</v>
      </c>
      <c r="C2770" s="157" t="s">
        <v>329</v>
      </c>
      <c r="D2770" s="159" t="s">
        <v>2061</v>
      </c>
      <c r="E2770" s="157">
        <v>1</v>
      </c>
      <c r="F2770" s="157">
        <v>3000</v>
      </c>
      <c r="G2770" s="157">
        <v>900</v>
      </c>
      <c r="H2770" s="157" t="s">
        <v>542</v>
      </c>
    </row>
    <row r="2771" spans="1:8">
      <c r="A2771" s="135">
        <v>15</v>
      </c>
      <c r="B2771" s="157" t="s">
        <v>334</v>
      </c>
      <c r="C2771" s="157" t="s">
        <v>329</v>
      </c>
      <c r="D2771" s="159" t="s">
        <v>2062</v>
      </c>
      <c r="E2771" s="157">
        <v>1</v>
      </c>
      <c r="F2771" s="157">
        <v>3000</v>
      </c>
      <c r="G2771" s="157">
        <v>900</v>
      </c>
      <c r="H2771" s="157" t="s">
        <v>2063</v>
      </c>
    </row>
    <row r="2772" spans="1:8">
      <c r="A2772" s="257" t="s">
        <v>53</v>
      </c>
      <c r="B2772" s="257"/>
      <c r="C2772" s="257"/>
      <c r="D2772" s="257"/>
      <c r="E2772" s="257"/>
      <c r="F2772" s="257"/>
      <c r="G2772" s="257"/>
      <c r="H2772" s="334"/>
    </row>
    <row r="2773" spans="1:8">
      <c r="A2773" s="258" t="s">
        <v>54</v>
      </c>
      <c r="B2773" s="258"/>
      <c r="C2773" s="258"/>
      <c r="D2773" s="258"/>
      <c r="E2773" s="258"/>
      <c r="F2773" s="258"/>
      <c r="G2773" s="258"/>
      <c r="H2773" s="335"/>
    </row>
    <row r="2774" ht="18.75" spans="1:8">
      <c r="A2774" s="320" t="s">
        <v>1893</v>
      </c>
      <c r="B2774" s="320"/>
      <c r="C2774" s="320"/>
      <c r="D2774" s="320"/>
      <c r="E2774" s="320"/>
      <c r="F2774" s="320"/>
      <c r="G2774" s="320"/>
      <c r="H2774" s="320"/>
    </row>
    <row r="2775" spans="1:8">
      <c r="A2775" s="121"/>
      <c r="B2775" s="122" t="s">
        <v>1</v>
      </c>
      <c r="C2775" s="122"/>
      <c r="D2775" s="122"/>
      <c r="E2775" s="122"/>
      <c r="F2775" s="122"/>
      <c r="G2775" s="121"/>
      <c r="H2775" s="327"/>
    </row>
    <row r="2776" spans="1:8">
      <c r="A2776" s="123" t="s">
        <v>2</v>
      </c>
      <c r="B2776" s="124" t="s">
        <v>3</v>
      </c>
      <c r="C2776" s="125" t="s">
        <v>4</v>
      </c>
      <c r="D2776" s="125" t="s">
        <v>5</v>
      </c>
      <c r="E2776" s="125" t="s">
        <v>6</v>
      </c>
      <c r="F2776" s="124" t="s">
        <v>7</v>
      </c>
      <c r="G2776" s="124" t="s">
        <v>8</v>
      </c>
      <c r="H2776" s="259" t="s">
        <v>650</v>
      </c>
    </row>
    <row r="2777" spans="1:8">
      <c r="A2777" s="123"/>
      <c r="B2777" s="124"/>
      <c r="C2777" s="125"/>
      <c r="D2777" s="125"/>
      <c r="E2777" s="125"/>
      <c r="F2777" s="124"/>
      <c r="G2777" s="124"/>
      <c r="H2777" s="259"/>
    </row>
    <row r="2778" spans="1:8">
      <c r="A2778" s="123"/>
      <c r="B2778" s="124"/>
      <c r="C2778" s="125"/>
      <c r="D2778" s="125"/>
      <c r="E2778" s="125"/>
      <c r="F2778" s="124"/>
      <c r="G2778" s="124"/>
      <c r="H2778" s="259"/>
    </row>
    <row r="2779" spans="1:8">
      <c r="A2779" s="123"/>
      <c r="B2779" s="127" t="s">
        <v>10</v>
      </c>
      <c r="C2779" s="125"/>
      <c r="D2779" s="125"/>
      <c r="E2779" s="125"/>
      <c r="F2779" s="332"/>
      <c r="G2779" s="124"/>
      <c r="H2779" s="259"/>
    </row>
    <row r="2780" spans="1:8">
      <c r="A2780" s="127"/>
      <c r="B2780" s="333" t="s">
        <v>2045</v>
      </c>
      <c r="C2780" s="127"/>
      <c r="D2780" s="127"/>
      <c r="E2780" s="127"/>
      <c r="F2780" s="127"/>
      <c r="G2780" s="148">
        <f>G2781+G2782+G2783+G2784+G2785+G2786+G2787+G2788+G2789+G2790+G2791+G2792+G2793+G2794+G2795</f>
        <v>14200</v>
      </c>
      <c r="H2780" s="259"/>
    </row>
    <row r="2781" spans="1:8">
      <c r="A2781" s="135">
        <v>16</v>
      </c>
      <c r="B2781" s="157" t="s">
        <v>334</v>
      </c>
      <c r="C2781" s="157" t="s">
        <v>329</v>
      </c>
      <c r="D2781" s="157" t="s">
        <v>930</v>
      </c>
      <c r="E2781" s="157">
        <v>1</v>
      </c>
      <c r="F2781" s="157">
        <v>3000</v>
      </c>
      <c r="G2781" s="157">
        <v>900</v>
      </c>
      <c r="H2781" s="157" t="s">
        <v>392</v>
      </c>
    </row>
    <row r="2782" spans="1:8">
      <c r="A2782" s="135">
        <v>17</v>
      </c>
      <c r="B2782" s="157" t="s">
        <v>334</v>
      </c>
      <c r="C2782" s="157" t="s">
        <v>329</v>
      </c>
      <c r="D2782" s="157" t="s">
        <v>2064</v>
      </c>
      <c r="E2782" s="157">
        <v>1</v>
      </c>
      <c r="F2782" s="157">
        <v>3000</v>
      </c>
      <c r="G2782" s="157">
        <v>900</v>
      </c>
      <c r="H2782" s="157" t="s">
        <v>549</v>
      </c>
    </row>
    <row r="2783" spans="1:8">
      <c r="A2783" s="135">
        <v>18</v>
      </c>
      <c r="B2783" s="157" t="s">
        <v>334</v>
      </c>
      <c r="C2783" s="157" t="s">
        <v>329</v>
      </c>
      <c r="D2783" s="159" t="s">
        <v>2065</v>
      </c>
      <c r="E2783" s="157">
        <v>1</v>
      </c>
      <c r="F2783" s="157">
        <v>3000</v>
      </c>
      <c r="G2783" s="157">
        <v>900</v>
      </c>
      <c r="H2783" s="157" t="s">
        <v>76</v>
      </c>
    </row>
    <row r="2784" spans="1:8">
      <c r="A2784" s="135">
        <v>19</v>
      </c>
      <c r="B2784" s="157" t="s">
        <v>334</v>
      </c>
      <c r="C2784" s="157" t="s">
        <v>329</v>
      </c>
      <c r="D2784" s="159" t="s">
        <v>2066</v>
      </c>
      <c r="E2784" s="157">
        <v>1</v>
      </c>
      <c r="F2784" s="157">
        <v>3000</v>
      </c>
      <c r="G2784" s="157">
        <v>900</v>
      </c>
      <c r="H2784" s="157" t="s">
        <v>409</v>
      </c>
    </row>
    <row r="2785" spans="1:8">
      <c r="A2785" s="135">
        <v>20</v>
      </c>
      <c r="B2785" s="157" t="s">
        <v>334</v>
      </c>
      <c r="C2785" s="157" t="s">
        <v>329</v>
      </c>
      <c r="D2785" s="159" t="s">
        <v>2067</v>
      </c>
      <c r="E2785" s="157">
        <v>1</v>
      </c>
      <c r="F2785" s="157">
        <v>3000</v>
      </c>
      <c r="G2785" s="157">
        <v>900</v>
      </c>
      <c r="H2785" s="157" t="s">
        <v>2068</v>
      </c>
    </row>
    <row r="2786" spans="1:8">
      <c r="A2786" s="135">
        <v>21</v>
      </c>
      <c r="B2786" s="157" t="s">
        <v>334</v>
      </c>
      <c r="C2786" s="157" t="s">
        <v>329</v>
      </c>
      <c r="D2786" s="159" t="s">
        <v>2069</v>
      </c>
      <c r="E2786" s="157">
        <v>1</v>
      </c>
      <c r="F2786" s="157">
        <v>3200</v>
      </c>
      <c r="G2786" s="157">
        <v>900</v>
      </c>
      <c r="H2786" s="157" t="s">
        <v>164</v>
      </c>
    </row>
    <row r="2787" spans="1:8">
      <c r="A2787" s="135">
        <v>22</v>
      </c>
      <c r="B2787" s="157" t="s">
        <v>334</v>
      </c>
      <c r="C2787" s="157" t="s">
        <v>329</v>
      </c>
      <c r="D2787" s="159" t="s">
        <v>2070</v>
      </c>
      <c r="E2787" s="157">
        <v>1</v>
      </c>
      <c r="F2787" s="157">
        <v>3000</v>
      </c>
      <c r="G2787" s="157">
        <v>900</v>
      </c>
      <c r="H2787" s="157" t="s">
        <v>1501</v>
      </c>
    </row>
    <row r="2788" spans="1:8">
      <c r="A2788" s="135">
        <v>23</v>
      </c>
      <c r="B2788" s="157" t="s">
        <v>334</v>
      </c>
      <c r="C2788" s="157" t="s">
        <v>329</v>
      </c>
      <c r="D2788" s="159" t="s">
        <v>2071</v>
      </c>
      <c r="E2788" s="157">
        <v>1</v>
      </c>
      <c r="F2788" s="157">
        <v>3000</v>
      </c>
      <c r="G2788" s="157">
        <v>900</v>
      </c>
      <c r="H2788" s="157" t="s">
        <v>704</v>
      </c>
    </row>
    <row r="2789" spans="1:8">
      <c r="A2789" s="135">
        <v>24</v>
      </c>
      <c r="B2789" s="157" t="s">
        <v>334</v>
      </c>
      <c r="C2789" s="157" t="s">
        <v>329</v>
      </c>
      <c r="D2789" s="159" t="s">
        <v>2072</v>
      </c>
      <c r="E2789" s="157">
        <v>1</v>
      </c>
      <c r="F2789" s="157">
        <v>3000</v>
      </c>
      <c r="G2789" s="157">
        <v>900</v>
      </c>
      <c r="H2789" s="157" t="s">
        <v>1078</v>
      </c>
    </row>
    <row r="2790" spans="1:8">
      <c r="A2790" s="135">
        <v>25</v>
      </c>
      <c r="B2790" s="157" t="s">
        <v>334</v>
      </c>
      <c r="C2790" s="157" t="s">
        <v>329</v>
      </c>
      <c r="D2790" s="159" t="s">
        <v>2073</v>
      </c>
      <c r="E2790" s="157">
        <v>1</v>
      </c>
      <c r="F2790" s="157">
        <v>3000</v>
      </c>
      <c r="G2790" s="157">
        <v>900</v>
      </c>
      <c r="H2790" s="157" t="s">
        <v>1174</v>
      </c>
    </row>
    <row r="2791" spans="1:8">
      <c r="A2791" s="135">
        <v>26</v>
      </c>
      <c r="B2791" s="157" t="s">
        <v>334</v>
      </c>
      <c r="C2791" s="157" t="s">
        <v>329</v>
      </c>
      <c r="D2791" s="159" t="s">
        <v>921</v>
      </c>
      <c r="E2791" s="157">
        <v>1</v>
      </c>
      <c r="F2791" s="157">
        <v>3000</v>
      </c>
      <c r="G2791" s="157">
        <v>900</v>
      </c>
      <c r="H2791" s="157" t="s">
        <v>922</v>
      </c>
    </row>
    <row r="2792" spans="1:8">
      <c r="A2792" s="135">
        <v>27</v>
      </c>
      <c r="B2792" s="157" t="s">
        <v>334</v>
      </c>
      <c r="C2792" s="157" t="s">
        <v>329</v>
      </c>
      <c r="D2792" s="159" t="s">
        <v>2012</v>
      </c>
      <c r="E2792" s="157">
        <v>1</v>
      </c>
      <c r="F2792" s="157">
        <v>3000</v>
      </c>
      <c r="G2792" s="157">
        <v>900</v>
      </c>
      <c r="H2792" s="157" t="s">
        <v>392</v>
      </c>
    </row>
    <row r="2793" spans="1:8">
      <c r="A2793" s="135">
        <v>28</v>
      </c>
      <c r="B2793" s="157" t="s">
        <v>334</v>
      </c>
      <c r="C2793" s="157" t="s">
        <v>329</v>
      </c>
      <c r="D2793" s="159" t="s">
        <v>2074</v>
      </c>
      <c r="E2793" s="157">
        <v>1</v>
      </c>
      <c r="F2793" s="157">
        <v>3000</v>
      </c>
      <c r="G2793" s="157">
        <v>900</v>
      </c>
      <c r="H2793" s="157" t="s">
        <v>296</v>
      </c>
    </row>
    <row r="2794" spans="1:8">
      <c r="A2794" s="135">
        <v>29</v>
      </c>
      <c r="B2794" s="157" t="s">
        <v>334</v>
      </c>
      <c r="C2794" s="157" t="s">
        <v>329</v>
      </c>
      <c r="D2794" s="159" t="s">
        <v>1137</v>
      </c>
      <c r="E2794" s="157">
        <v>1</v>
      </c>
      <c r="F2794" s="157">
        <v>3000</v>
      </c>
      <c r="G2794" s="157">
        <v>900</v>
      </c>
      <c r="H2794" s="157" t="s">
        <v>1138</v>
      </c>
    </row>
    <row r="2795" spans="1:8">
      <c r="A2795" s="135">
        <v>30</v>
      </c>
      <c r="B2795" s="157" t="s">
        <v>2075</v>
      </c>
      <c r="C2795" s="157" t="s">
        <v>329</v>
      </c>
      <c r="D2795" s="159" t="s">
        <v>2076</v>
      </c>
      <c r="E2795" s="157">
        <v>1</v>
      </c>
      <c r="F2795" s="157">
        <v>5600</v>
      </c>
      <c r="G2795" s="243">
        <v>1600</v>
      </c>
      <c r="H2795" s="157" t="s">
        <v>344</v>
      </c>
    </row>
    <row r="2796" spans="1:8">
      <c r="A2796" s="257" t="s">
        <v>53</v>
      </c>
      <c r="B2796" s="257"/>
      <c r="C2796" s="257"/>
      <c r="D2796" s="257"/>
      <c r="E2796" s="257"/>
      <c r="F2796" s="257"/>
      <c r="G2796" s="257"/>
      <c r="H2796" s="334"/>
    </row>
    <row r="2797" spans="1:8">
      <c r="A2797" s="258" t="s">
        <v>54</v>
      </c>
      <c r="B2797" s="258"/>
      <c r="C2797" s="258"/>
      <c r="D2797" s="258"/>
      <c r="E2797" s="258"/>
      <c r="F2797" s="258"/>
      <c r="G2797" s="258"/>
      <c r="H2797" s="335"/>
    </row>
    <row r="2798" ht="18.75" spans="1:8">
      <c r="A2798" s="320" t="s">
        <v>1893</v>
      </c>
      <c r="B2798" s="320"/>
      <c r="C2798" s="320"/>
      <c r="D2798" s="320"/>
      <c r="E2798" s="320"/>
      <c r="F2798" s="320"/>
      <c r="G2798" s="320"/>
      <c r="H2798" s="320"/>
    </row>
    <row r="2799" spans="1:8">
      <c r="A2799" s="121"/>
      <c r="B2799" s="122" t="s">
        <v>1</v>
      </c>
      <c r="C2799" s="122"/>
      <c r="D2799" s="122"/>
      <c r="E2799" s="122"/>
      <c r="F2799" s="122"/>
      <c r="G2799" s="121"/>
      <c r="H2799" s="327"/>
    </row>
    <row r="2800" spans="1:8">
      <c r="A2800" s="123" t="s">
        <v>2</v>
      </c>
      <c r="B2800" s="124" t="s">
        <v>3</v>
      </c>
      <c r="C2800" s="125" t="s">
        <v>4</v>
      </c>
      <c r="D2800" s="125" t="s">
        <v>5</v>
      </c>
      <c r="E2800" s="125" t="s">
        <v>6</v>
      </c>
      <c r="F2800" s="124" t="s">
        <v>7</v>
      </c>
      <c r="G2800" s="124" t="s">
        <v>8</v>
      </c>
      <c r="H2800" s="259" t="s">
        <v>650</v>
      </c>
    </row>
    <row r="2801" spans="1:8">
      <c r="A2801" s="123"/>
      <c r="B2801" s="124"/>
      <c r="C2801" s="125"/>
      <c r="D2801" s="125"/>
      <c r="E2801" s="125"/>
      <c r="F2801" s="124"/>
      <c r="G2801" s="124"/>
      <c r="H2801" s="259"/>
    </row>
    <row r="2802" spans="1:8">
      <c r="A2802" s="123"/>
      <c r="B2802" s="124"/>
      <c r="C2802" s="125"/>
      <c r="D2802" s="125"/>
      <c r="E2802" s="125"/>
      <c r="F2802" s="124"/>
      <c r="G2802" s="124"/>
      <c r="H2802" s="259"/>
    </row>
    <row r="2803" spans="1:8">
      <c r="A2803" s="123"/>
      <c r="B2803" s="127" t="s">
        <v>10</v>
      </c>
      <c r="C2803" s="125"/>
      <c r="D2803" s="125"/>
      <c r="E2803" s="125"/>
      <c r="F2803" s="332"/>
      <c r="G2803" s="124"/>
      <c r="H2803" s="259"/>
    </row>
    <row r="2804" spans="1:8">
      <c r="A2804" s="127"/>
      <c r="B2804" s="333" t="s">
        <v>2045</v>
      </c>
      <c r="C2804" s="127"/>
      <c r="D2804" s="127"/>
      <c r="E2804" s="127"/>
      <c r="F2804" s="127"/>
      <c r="G2804" s="148">
        <v>900</v>
      </c>
      <c r="H2804" s="259"/>
    </row>
    <row r="2805" spans="1:8">
      <c r="A2805" s="135">
        <v>31</v>
      </c>
      <c r="B2805" s="157" t="s">
        <v>334</v>
      </c>
      <c r="C2805" s="157" t="s">
        <v>329</v>
      </c>
      <c r="D2805" s="157" t="s">
        <v>2077</v>
      </c>
      <c r="E2805" s="157">
        <v>1</v>
      </c>
      <c r="F2805" s="157">
        <v>3000</v>
      </c>
      <c r="G2805" s="157">
        <v>900</v>
      </c>
      <c r="H2805" s="157" t="s">
        <v>227</v>
      </c>
    </row>
    <row r="2806" spans="1:8">
      <c r="A2806" s="135">
        <v>32</v>
      </c>
      <c r="B2806" s="157"/>
      <c r="C2806" s="159"/>
      <c r="D2806" s="159"/>
      <c r="E2806" s="157"/>
      <c r="F2806" s="157"/>
      <c r="G2806" s="157"/>
      <c r="H2806" s="157"/>
    </row>
    <row r="2807" spans="1:8">
      <c r="A2807" s="135">
        <v>33</v>
      </c>
      <c r="B2807" s="157"/>
      <c r="C2807" s="157"/>
      <c r="D2807" s="159"/>
      <c r="E2807" s="157"/>
      <c r="F2807" s="157"/>
      <c r="G2807" s="157"/>
      <c r="H2807" s="157"/>
    </row>
    <row r="2808" spans="1:8">
      <c r="A2808" s="135">
        <v>34</v>
      </c>
      <c r="B2808" s="159"/>
      <c r="C2808" s="159"/>
      <c r="D2808" s="159"/>
      <c r="E2808" s="157"/>
      <c r="F2808" s="157"/>
      <c r="G2808" s="157"/>
      <c r="H2808" s="157"/>
    </row>
    <row r="2809" spans="1:8">
      <c r="A2809" s="135">
        <v>35</v>
      </c>
      <c r="B2809" s="159"/>
      <c r="C2809" s="159"/>
      <c r="D2809" s="159"/>
      <c r="E2809" s="157"/>
      <c r="F2809" s="157"/>
      <c r="G2809" s="157"/>
      <c r="H2809" s="157"/>
    </row>
    <row r="2810" spans="1:8">
      <c r="A2810" s="135">
        <v>36</v>
      </c>
      <c r="B2810" s="159"/>
      <c r="C2810" s="159"/>
      <c r="D2810" s="159"/>
      <c r="E2810" s="157"/>
      <c r="F2810" s="157"/>
      <c r="G2810" s="157"/>
      <c r="H2810" s="157"/>
    </row>
    <row r="2811" spans="1:8">
      <c r="A2811" s="135">
        <v>37</v>
      </c>
      <c r="B2811" s="159"/>
      <c r="C2811" s="159"/>
      <c r="D2811" s="159"/>
      <c r="E2811" s="157"/>
      <c r="F2811" s="157"/>
      <c r="G2811" s="157"/>
      <c r="H2811" s="157"/>
    </row>
    <row r="2812" spans="1:8">
      <c r="A2812" s="135">
        <v>38</v>
      </c>
      <c r="B2812" s="159"/>
      <c r="C2812" s="159"/>
      <c r="D2812" s="159"/>
      <c r="E2812" s="157"/>
      <c r="F2812" s="157"/>
      <c r="G2812" s="157"/>
      <c r="H2812" s="157"/>
    </row>
    <row r="2813" spans="1:8">
      <c r="A2813" s="135">
        <v>39</v>
      </c>
      <c r="B2813" s="159"/>
      <c r="C2813" s="159"/>
      <c r="D2813" s="159"/>
      <c r="E2813" s="157"/>
      <c r="F2813" s="157"/>
      <c r="G2813" s="157"/>
      <c r="H2813" s="157"/>
    </row>
    <row r="2814" spans="1:8">
      <c r="A2814" s="135">
        <v>40</v>
      </c>
      <c r="B2814" s="159"/>
      <c r="C2814" s="159"/>
      <c r="D2814" s="159"/>
      <c r="E2814" s="157"/>
      <c r="F2814" s="157"/>
      <c r="G2814" s="157"/>
      <c r="H2814" s="157"/>
    </row>
    <row r="2815" spans="1:8">
      <c r="A2815" s="135">
        <v>41</v>
      </c>
      <c r="B2815" s="159"/>
      <c r="C2815" s="159"/>
      <c r="D2815" s="159"/>
      <c r="E2815" s="157"/>
      <c r="F2815" s="157"/>
      <c r="G2815" s="157"/>
      <c r="H2815" s="157"/>
    </row>
    <row r="2816" spans="1:8">
      <c r="A2816" s="135">
        <v>42</v>
      </c>
      <c r="B2816" s="159"/>
      <c r="C2816" s="159"/>
      <c r="D2816" s="159"/>
      <c r="E2816" s="157"/>
      <c r="F2816" s="157"/>
      <c r="G2816" s="157"/>
      <c r="H2816" s="157"/>
    </row>
    <row r="2817" spans="1:8">
      <c r="A2817" s="135">
        <v>43</v>
      </c>
      <c r="B2817" s="159"/>
      <c r="C2817" s="159"/>
      <c r="D2817" s="159"/>
      <c r="E2817" s="157"/>
      <c r="F2817" s="157"/>
      <c r="G2817" s="157"/>
      <c r="H2817" s="157"/>
    </row>
    <row r="2818" spans="1:8">
      <c r="A2818" s="135">
        <v>44</v>
      </c>
      <c r="B2818" s="159"/>
      <c r="C2818" s="159"/>
      <c r="D2818" s="159"/>
      <c r="E2818" s="157"/>
      <c r="F2818" s="157"/>
      <c r="G2818" s="157"/>
      <c r="H2818" s="157"/>
    </row>
    <row r="2819" spans="1:8">
      <c r="A2819" s="135">
        <v>45</v>
      </c>
      <c r="B2819" s="159"/>
      <c r="C2819" s="159"/>
      <c r="D2819" s="159"/>
      <c r="E2819" s="157"/>
      <c r="F2819" s="157"/>
      <c r="G2819" s="157"/>
      <c r="H2819" s="157"/>
    </row>
    <row r="2820" spans="1:8">
      <c r="A2820" s="257" t="s">
        <v>53</v>
      </c>
      <c r="B2820" s="257"/>
      <c r="C2820" s="257"/>
      <c r="D2820" s="257"/>
      <c r="E2820" s="257"/>
      <c r="F2820" s="257"/>
      <c r="G2820" s="257"/>
      <c r="H2820" s="330"/>
    </row>
    <row r="2821" spans="1:8">
      <c r="A2821" s="258" t="s">
        <v>54</v>
      </c>
      <c r="B2821" s="258"/>
      <c r="C2821" s="258"/>
      <c r="D2821" s="258"/>
      <c r="E2821" s="258"/>
      <c r="F2821" s="258"/>
      <c r="G2821" s="258"/>
      <c r="H2821" s="329"/>
    </row>
    <row r="2822" ht="18.75" spans="1:8">
      <c r="A2822" s="320" t="s">
        <v>1893</v>
      </c>
      <c r="B2822" s="320"/>
      <c r="C2822" s="320"/>
      <c r="D2822" s="320"/>
      <c r="E2822" s="320"/>
      <c r="F2822" s="320"/>
      <c r="G2822" s="320"/>
      <c r="H2822" s="320"/>
    </row>
    <row r="2823" spans="1:8">
      <c r="A2823" s="121"/>
      <c r="B2823" s="122" t="s">
        <v>1</v>
      </c>
      <c r="C2823" s="122"/>
      <c r="D2823" s="122"/>
      <c r="E2823" s="122"/>
      <c r="F2823" s="122"/>
      <c r="G2823" s="121"/>
      <c r="H2823" s="327"/>
    </row>
    <row r="2824" spans="1:8">
      <c r="A2824" s="123" t="s">
        <v>2</v>
      </c>
      <c r="B2824" s="124" t="s">
        <v>3</v>
      </c>
      <c r="C2824" s="125" t="s">
        <v>4</v>
      </c>
      <c r="D2824" s="125" t="s">
        <v>5</v>
      </c>
      <c r="E2824" s="125" t="s">
        <v>6</v>
      </c>
      <c r="F2824" s="126" t="s">
        <v>7</v>
      </c>
      <c r="G2824" s="126" t="s">
        <v>8</v>
      </c>
      <c r="H2824" s="259" t="s">
        <v>650</v>
      </c>
    </row>
    <row r="2825" spans="1:8">
      <c r="A2825" s="123"/>
      <c r="B2825" s="124"/>
      <c r="C2825" s="125"/>
      <c r="D2825" s="125"/>
      <c r="E2825" s="125"/>
      <c r="F2825" s="128"/>
      <c r="G2825" s="128"/>
      <c r="H2825" s="259"/>
    </row>
    <row r="2826" spans="1:8">
      <c r="A2826" s="123"/>
      <c r="B2826" s="124"/>
      <c r="C2826" s="125"/>
      <c r="D2826" s="125"/>
      <c r="E2826" s="125"/>
      <c r="F2826" s="129"/>
      <c r="G2826" s="129"/>
      <c r="H2826" s="259"/>
    </row>
    <row r="2827" spans="1:8">
      <c r="A2827" s="123"/>
      <c r="B2827" s="127" t="s">
        <v>10</v>
      </c>
      <c r="C2827" s="125"/>
      <c r="D2827" s="125"/>
      <c r="E2827" s="125"/>
      <c r="F2827" s="328"/>
      <c r="G2827" s="129"/>
      <c r="H2827" s="259"/>
    </row>
    <row r="2828" spans="1:8">
      <c r="A2828" s="127"/>
      <c r="B2828" s="329" t="s">
        <v>2078</v>
      </c>
      <c r="C2828" s="127"/>
      <c r="D2828" s="127"/>
      <c r="E2828" s="127"/>
      <c r="F2828" s="127"/>
      <c r="G2828" s="148">
        <v>124500</v>
      </c>
      <c r="H2828" s="259"/>
    </row>
    <row r="2829" spans="1:8">
      <c r="A2829" s="135">
        <v>1</v>
      </c>
      <c r="B2829" s="159" t="s">
        <v>2079</v>
      </c>
      <c r="C2829" s="159" t="s">
        <v>13</v>
      </c>
      <c r="D2829" s="159" t="s">
        <v>473</v>
      </c>
      <c r="E2829" s="159">
        <v>1</v>
      </c>
      <c r="F2829" s="159">
        <v>28300</v>
      </c>
      <c r="G2829" s="159">
        <v>8300</v>
      </c>
      <c r="H2829" s="159" t="s">
        <v>2080</v>
      </c>
    </row>
    <row r="2830" spans="1:8">
      <c r="A2830" s="135">
        <v>2</v>
      </c>
      <c r="B2830" s="159" t="s">
        <v>2079</v>
      </c>
      <c r="C2830" s="159" t="s">
        <v>13</v>
      </c>
      <c r="D2830" s="159" t="s">
        <v>502</v>
      </c>
      <c r="E2830" s="159">
        <v>1</v>
      </c>
      <c r="F2830" s="159">
        <v>28800</v>
      </c>
      <c r="G2830" s="159">
        <v>8300</v>
      </c>
      <c r="H2830" s="159" t="s">
        <v>503</v>
      </c>
    </row>
    <row r="2831" spans="1:8">
      <c r="A2831" s="135">
        <v>3</v>
      </c>
      <c r="B2831" s="157" t="s">
        <v>2081</v>
      </c>
      <c r="C2831" s="159" t="s">
        <v>2082</v>
      </c>
      <c r="D2831" s="159" t="s">
        <v>2083</v>
      </c>
      <c r="E2831" s="157">
        <v>1</v>
      </c>
      <c r="F2831" s="157">
        <v>28300</v>
      </c>
      <c r="G2831" s="157">
        <v>8300</v>
      </c>
      <c r="H2831" s="157" t="s">
        <v>86</v>
      </c>
    </row>
    <row r="2832" spans="1:8">
      <c r="A2832" s="135">
        <v>4</v>
      </c>
      <c r="B2832" s="157" t="s">
        <v>2081</v>
      </c>
      <c r="C2832" s="159" t="s">
        <v>2082</v>
      </c>
      <c r="D2832" s="159" t="s">
        <v>2084</v>
      </c>
      <c r="E2832" s="157">
        <v>1</v>
      </c>
      <c r="F2832" s="157">
        <v>28300</v>
      </c>
      <c r="G2832" s="157">
        <v>8300</v>
      </c>
      <c r="H2832" s="157" t="s">
        <v>1505</v>
      </c>
    </row>
    <row r="2833" spans="1:8">
      <c r="A2833" s="135">
        <v>5</v>
      </c>
      <c r="B2833" s="157" t="s">
        <v>2081</v>
      </c>
      <c r="C2833" s="159" t="s">
        <v>2082</v>
      </c>
      <c r="D2833" s="159" t="s">
        <v>2085</v>
      </c>
      <c r="E2833" s="157">
        <v>1</v>
      </c>
      <c r="F2833" s="157">
        <v>28300</v>
      </c>
      <c r="G2833" s="157">
        <v>8300</v>
      </c>
      <c r="H2833" s="157" t="s">
        <v>2086</v>
      </c>
    </row>
    <row r="2834" spans="1:8">
      <c r="A2834" s="135">
        <v>6</v>
      </c>
      <c r="B2834" s="157" t="s">
        <v>2087</v>
      </c>
      <c r="C2834" s="159" t="s">
        <v>2088</v>
      </c>
      <c r="D2834" s="159" t="s">
        <v>514</v>
      </c>
      <c r="E2834" s="157">
        <v>1</v>
      </c>
      <c r="F2834" s="157">
        <v>28217</v>
      </c>
      <c r="G2834" s="157">
        <v>8300</v>
      </c>
      <c r="H2834" s="157" t="s">
        <v>515</v>
      </c>
    </row>
    <row r="2835" spans="1:8">
      <c r="A2835" s="135">
        <v>7</v>
      </c>
      <c r="B2835" s="159" t="s">
        <v>2079</v>
      </c>
      <c r="C2835" s="159" t="s">
        <v>13</v>
      </c>
      <c r="D2835" s="159" t="s">
        <v>504</v>
      </c>
      <c r="E2835" s="159">
        <v>1</v>
      </c>
      <c r="F2835" s="159">
        <v>28300</v>
      </c>
      <c r="G2835" s="159">
        <v>8300</v>
      </c>
      <c r="H2835" s="159" t="s">
        <v>505</v>
      </c>
    </row>
    <row r="2836" spans="1:8">
      <c r="A2836" s="135">
        <v>8</v>
      </c>
      <c r="B2836" s="159" t="s">
        <v>2079</v>
      </c>
      <c r="C2836" s="159" t="s">
        <v>13</v>
      </c>
      <c r="D2836" s="159" t="s">
        <v>463</v>
      </c>
      <c r="E2836" s="159">
        <v>1</v>
      </c>
      <c r="F2836" s="159">
        <v>28300</v>
      </c>
      <c r="G2836" s="159">
        <v>8300</v>
      </c>
      <c r="H2836" s="159" t="s">
        <v>2089</v>
      </c>
    </row>
    <row r="2837" spans="1:8">
      <c r="A2837" s="135">
        <v>9</v>
      </c>
      <c r="B2837" s="159" t="s">
        <v>2079</v>
      </c>
      <c r="C2837" s="159" t="s">
        <v>13</v>
      </c>
      <c r="D2837" s="159" t="s">
        <v>1158</v>
      </c>
      <c r="E2837" s="159">
        <v>1</v>
      </c>
      <c r="F2837" s="159">
        <v>28300</v>
      </c>
      <c r="G2837" s="159">
        <v>8300</v>
      </c>
      <c r="H2837" s="159" t="s">
        <v>619</v>
      </c>
    </row>
    <row r="2838" spans="1:8">
      <c r="A2838" s="135">
        <v>10</v>
      </c>
      <c r="B2838" s="159" t="s">
        <v>2081</v>
      </c>
      <c r="C2838" s="159" t="s">
        <v>2082</v>
      </c>
      <c r="D2838" s="159" t="s">
        <v>513</v>
      </c>
      <c r="E2838" s="159">
        <v>1</v>
      </c>
      <c r="F2838" s="159">
        <v>28300</v>
      </c>
      <c r="G2838" s="159">
        <v>8300</v>
      </c>
      <c r="H2838" s="159" t="s">
        <v>83</v>
      </c>
    </row>
    <row r="2839" spans="1:8">
      <c r="A2839" s="135">
        <v>11</v>
      </c>
      <c r="B2839" s="159" t="s">
        <v>2079</v>
      </c>
      <c r="C2839" s="159" t="s">
        <v>13</v>
      </c>
      <c r="D2839" s="159" t="s">
        <v>457</v>
      </c>
      <c r="E2839" s="159">
        <v>1</v>
      </c>
      <c r="F2839" s="159">
        <v>28300</v>
      </c>
      <c r="G2839" s="159">
        <v>8300</v>
      </c>
      <c r="H2839" s="159" t="s">
        <v>660</v>
      </c>
    </row>
    <row r="2840" spans="1:8">
      <c r="A2840" s="135">
        <v>12</v>
      </c>
      <c r="B2840" s="159" t="s">
        <v>2079</v>
      </c>
      <c r="C2840" s="159" t="s">
        <v>13</v>
      </c>
      <c r="D2840" s="159" t="s">
        <v>2090</v>
      </c>
      <c r="E2840" s="159">
        <v>1</v>
      </c>
      <c r="F2840" s="159">
        <v>30300</v>
      </c>
      <c r="G2840" s="159">
        <v>8300</v>
      </c>
      <c r="H2840" s="159" t="s">
        <v>1632</v>
      </c>
    </row>
    <row r="2841" spans="1:8">
      <c r="A2841" s="135">
        <v>13</v>
      </c>
      <c r="B2841" s="159" t="s">
        <v>2079</v>
      </c>
      <c r="C2841" s="159" t="s">
        <v>13</v>
      </c>
      <c r="D2841" s="159" t="s">
        <v>2091</v>
      </c>
      <c r="E2841" s="159">
        <v>1</v>
      </c>
      <c r="F2841" s="159">
        <v>29500</v>
      </c>
      <c r="G2841" s="159">
        <v>8300</v>
      </c>
      <c r="H2841" s="159" t="s">
        <v>2092</v>
      </c>
    </row>
    <row r="2842" spans="1:8">
      <c r="A2842" s="135">
        <v>14</v>
      </c>
      <c r="B2842" s="159" t="s">
        <v>2079</v>
      </c>
      <c r="C2842" s="159" t="s">
        <v>13</v>
      </c>
      <c r="D2842" s="159" t="s">
        <v>2093</v>
      </c>
      <c r="E2842" s="159">
        <v>1</v>
      </c>
      <c r="F2842" s="159">
        <v>28300</v>
      </c>
      <c r="G2842" s="159">
        <v>8300</v>
      </c>
      <c r="H2842" s="159" t="s">
        <v>1008</v>
      </c>
    </row>
    <row r="2843" spans="1:8">
      <c r="A2843" s="135">
        <v>15</v>
      </c>
      <c r="B2843" s="159" t="s">
        <v>2079</v>
      </c>
      <c r="C2843" s="159" t="s">
        <v>13</v>
      </c>
      <c r="D2843" s="159" t="s">
        <v>461</v>
      </c>
      <c r="E2843" s="159">
        <v>1</v>
      </c>
      <c r="F2843" s="159">
        <v>29300</v>
      </c>
      <c r="G2843" s="159">
        <v>8300</v>
      </c>
      <c r="H2843" s="159" t="s">
        <v>462</v>
      </c>
    </row>
    <row r="2844" spans="1:8">
      <c r="A2844" s="257" t="s">
        <v>53</v>
      </c>
      <c r="B2844" s="257"/>
      <c r="C2844" s="257"/>
      <c r="D2844" s="257"/>
      <c r="E2844" s="257"/>
      <c r="F2844" s="257"/>
      <c r="G2844" s="257"/>
      <c r="H2844" s="330"/>
    </row>
    <row r="2845" spans="1:8">
      <c r="A2845" s="258" t="s">
        <v>54</v>
      </c>
      <c r="B2845" s="258"/>
      <c r="C2845" s="258"/>
      <c r="D2845" s="258"/>
      <c r="E2845" s="258"/>
      <c r="F2845" s="258"/>
      <c r="G2845" s="258"/>
      <c r="H2845" s="329"/>
    </row>
    <row r="2846" ht="18.75" spans="1:8">
      <c r="A2846" s="320" t="s">
        <v>1893</v>
      </c>
      <c r="B2846" s="320"/>
      <c r="C2846" s="320"/>
      <c r="D2846" s="320"/>
      <c r="E2846" s="320"/>
      <c r="F2846" s="320"/>
      <c r="G2846" s="320"/>
      <c r="H2846" s="320"/>
    </row>
    <row r="2847" spans="1:8">
      <c r="A2847" s="121"/>
      <c r="B2847" s="122" t="s">
        <v>1</v>
      </c>
      <c r="C2847" s="122"/>
      <c r="D2847" s="122"/>
      <c r="E2847" s="122"/>
      <c r="F2847" s="122"/>
      <c r="G2847" s="121"/>
      <c r="H2847" s="327"/>
    </row>
    <row r="2848" spans="1:8">
      <c r="A2848" s="202" t="s">
        <v>2</v>
      </c>
      <c r="B2848" s="203" t="s">
        <v>3</v>
      </c>
      <c r="C2848" s="158" t="s">
        <v>4</v>
      </c>
      <c r="D2848" s="158" t="s">
        <v>5</v>
      </c>
      <c r="E2848" s="158" t="s">
        <v>6</v>
      </c>
      <c r="F2848" s="204" t="s">
        <v>7</v>
      </c>
      <c r="G2848" s="204" t="s">
        <v>8</v>
      </c>
      <c r="H2848" s="161" t="s">
        <v>650</v>
      </c>
    </row>
    <row r="2849" spans="1:8">
      <c r="A2849" s="202"/>
      <c r="B2849" s="203"/>
      <c r="C2849" s="158"/>
      <c r="D2849" s="158"/>
      <c r="E2849" s="158"/>
      <c r="F2849" s="205"/>
      <c r="G2849" s="205"/>
      <c r="H2849" s="161"/>
    </row>
    <row r="2850" spans="1:8">
      <c r="A2850" s="202"/>
      <c r="B2850" s="203"/>
      <c r="C2850" s="158"/>
      <c r="D2850" s="158"/>
      <c r="E2850" s="158"/>
      <c r="F2850" s="206"/>
      <c r="G2850" s="206"/>
      <c r="H2850" s="161"/>
    </row>
    <row r="2851" spans="1:8">
      <c r="A2851" s="202"/>
      <c r="B2851" s="160" t="s">
        <v>10</v>
      </c>
      <c r="C2851" s="158"/>
      <c r="D2851" s="158"/>
      <c r="E2851" s="158"/>
      <c r="F2851" s="220"/>
      <c r="G2851" s="206"/>
      <c r="H2851" s="161"/>
    </row>
    <row r="2852" spans="1:8">
      <c r="A2852" s="160"/>
      <c r="B2852" s="133" t="s">
        <v>2094</v>
      </c>
      <c r="C2852" s="160"/>
      <c r="D2852" s="160"/>
      <c r="E2852" s="160"/>
      <c r="F2852" s="160"/>
      <c r="G2852" s="336">
        <v>146500</v>
      </c>
      <c r="H2852" s="161"/>
    </row>
    <row r="2853" spans="1:8">
      <c r="A2853" s="337">
        <v>1</v>
      </c>
      <c r="B2853" s="157" t="s">
        <v>544</v>
      </c>
      <c r="C2853" s="157" t="s">
        <v>545</v>
      </c>
      <c r="D2853" s="159" t="s">
        <v>2095</v>
      </c>
      <c r="E2853" s="157">
        <v>1</v>
      </c>
      <c r="F2853" s="157">
        <v>130000</v>
      </c>
      <c r="G2853" s="159">
        <v>29300</v>
      </c>
      <c r="H2853" s="157" t="s">
        <v>1611</v>
      </c>
    </row>
    <row r="2854" spans="1:8">
      <c r="A2854" s="337">
        <v>2</v>
      </c>
      <c r="B2854" s="157" t="s">
        <v>544</v>
      </c>
      <c r="C2854" s="157" t="s">
        <v>545</v>
      </c>
      <c r="D2854" s="159" t="s">
        <v>1860</v>
      </c>
      <c r="E2854" s="157">
        <v>1</v>
      </c>
      <c r="F2854" s="157">
        <v>130000</v>
      </c>
      <c r="G2854" s="159">
        <v>29300</v>
      </c>
      <c r="H2854" s="157" t="s">
        <v>694</v>
      </c>
    </row>
    <row r="2855" spans="1:8">
      <c r="A2855" s="337">
        <v>3</v>
      </c>
      <c r="B2855" s="157" t="s">
        <v>544</v>
      </c>
      <c r="C2855" s="157" t="s">
        <v>545</v>
      </c>
      <c r="D2855" s="159" t="s">
        <v>2096</v>
      </c>
      <c r="E2855" s="157">
        <v>1</v>
      </c>
      <c r="F2855" s="157">
        <v>130000</v>
      </c>
      <c r="G2855" s="159">
        <v>29300</v>
      </c>
      <c r="H2855" s="157" t="s">
        <v>597</v>
      </c>
    </row>
    <row r="2856" spans="1:8">
      <c r="A2856" s="337">
        <v>4</v>
      </c>
      <c r="B2856" s="157" t="s">
        <v>544</v>
      </c>
      <c r="C2856" s="157" t="s">
        <v>545</v>
      </c>
      <c r="D2856" s="159" t="s">
        <v>2097</v>
      </c>
      <c r="E2856" s="157">
        <v>1</v>
      </c>
      <c r="F2856" s="157">
        <v>130000</v>
      </c>
      <c r="G2856" s="159">
        <v>29300</v>
      </c>
      <c r="H2856" s="157" t="s">
        <v>1235</v>
      </c>
    </row>
    <row r="2857" spans="1:8">
      <c r="A2857" s="337">
        <v>5</v>
      </c>
      <c r="B2857" s="157" t="s">
        <v>544</v>
      </c>
      <c r="C2857" s="157" t="s">
        <v>545</v>
      </c>
      <c r="D2857" s="159" t="s">
        <v>2098</v>
      </c>
      <c r="E2857" s="157">
        <v>1</v>
      </c>
      <c r="F2857" s="157">
        <v>130000</v>
      </c>
      <c r="G2857" s="159">
        <v>29300</v>
      </c>
      <c r="H2857" s="157" t="s">
        <v>823</v>
      </c>
    </row>
    <row r="2858" spans="1:8">
      <c r="A2858" s="337">
        <v>6</v>
      </c>
      <c r="B2858" s="159"/>
      <c r="C2858" s="159"/>
      <c r="D2858" s="159"/>
      <c r="E2858" s="157"/>
      <c r="F2858" s="157"/>
      <c r="G2858" s="157"/>
      <c r="H2858" s="157"/>
    </row>
    <row r="2859" spans="1:8">
      <c r="A2859" s="337">
        <v>7</v>
      </c>
      <c r="B2859" s="159"/>
      <c r="C2859" s="159"/>
      <c r="D2859" s="159"/>
      <c r="E2859" s="157"/>
      <c r="F2859" s="157"/>
      <c r="G2859" s="157"/>
      <c r="H2859" s="157"/>
    </row>
    <row r="2860" spans="1:8">
      <c r="A2860" s="337">
        <v>8</v>
      </c>
      <c r="B2860" s="157"/>
      <c r="C2860" s="157"/>
      <c r="D2860" s="157"/>
      <c r="E2860" s="157"/>
      <c r="F2860" s="157"/>
      <c r="G2860" s="157"/>
      <c r="H2860" s="157"/>
    </row>
    <row r="2861" spans="1:8">
      <c r="A2861" s="337">
        <v>9</v>
      </c>
      <c r="B2861" s="157"/>
      <c r="C2861" s="157"/>
      <c r="D2861" s="157"/>
      <c r="E2861" s="157"/>
      <c r="F2861" s="157"/>
      <c r="G2861" s="157"/>
      <c r="H2861" s="157"/>
    </row>
    <row r="2862" spans="1:8">
      <c r="A2862" s="337">
        <v>10</v>
      </c>
      <c r="B2862" s="157"/>
      <c r="C2862" s="157"/>
      <c r="D2862" s="157"/>
      <c r="E2862" s="157"/>
      <c r="F2862" s="157"/>
      <c r="G2862" s="157"/>
      <c r="H2862" s="157"/>
    </row>
    <row r="2863" spans="1:8">
      <c r="A2863" s="337">
        <v>11</v>
      </c>
      <c r="B2863" s="157"/>
      <c r="C2863" s="157"/>
      <c r="D2863" s="157"/>
      <c r="E2863" s="157"/>
      <c r="F2863" s="157"/>
      <c r="G2863" s="157"/>
      <c r="H2863" s="157"/>
    </row>
    <row r="2864" spans="1:8">
      <c r="A2864" s="337">
        <v>12</v>
      </c>
      <c r="B2864" s="157"/>
      <c r="C2864" s="157"/>
      <c r="D2864" s="157"/>
      <c r="E2864" s="157"/>
      <c r="F2864" s="157"/>
      <c r="G2864" s="157"/>
      <c r="H2864" s="157"/>
    </row>
    <row r="2865" spans="1:8">
      <c r="A2865" s="337">
        <v>13</v>
      </c>
      <c r="B2865" s="157"/>
      <c r="C2865" s="157"/>
      <c r="D2865" s="157"/>
      <c r="E2865" s="157"/>
      <c r="F2865" s="157"/>
      <c r="G2865" s="157"/>
      <c r="H2865" s="157"/>
    </row>
    <row r="2866" spans="1:8">
      <c r="A2866" s="337">
        <v>14</v>
      </c>
      <c r="B2866" s="157"/>
      <c r="C2866" s="157"/>
      <c r="D2866" s="157"/>
      <c r="E2866" s="157"/>
      <c r="F2866" s="157"/>
      <c r="G2866" s="157"/>
      <c r="H2866" s="157"/>
    </row>
    <row r="2867" spans="1:8">
      <c r="A2867" s="337">
        <v>15</v>
      </c>
      <c r="B2867" s="157"/>
      <c r="C2867" s="157"/>
      <c r="D2867" s="157"/>
      <c r="E2867" s="157"/>
      <c r="F2867" s="157"/>
      <c r="G2867" s="157"/>
      <c r="H2867" s="157"/>
    </row>
    <row r="2868" spans="1:8">
      <c r="A2868" s="257" t="s">
        <v>53</v>
      </c>
      <c r="B2868" s="257"/>
      <c r="C2868" s="257"/>
      <c r="D2868" s="257"/>
      <c r="E2868" s="257"/>
      <c r="F2868" s="257"/>
      <c r="G2868" s="257"/>
      <c r="H2868" s="338"/>
    </row>
    <row r="2869" spans="1:8">
      <c r="A2869" s="258" t="s">
        <v>54</v>
      </c>
      <c r="B2869" s="258"/>
      <c r="C2869" s="258"/>
      <c r="D2869" s="258"/>
      <c r="E2869" s="258"/>
      <c r="F2869" s="258"/>
      <c r="G2869" s="258"/>
      <c r="H2869" s="338"/>
    </row>
    <row r="2870" ht="18.75" spans="1:8">
      <c r="A2870" s="320" t="s">
        <v>1893</v>
      </c>
      <c r="B2870" s="320"/>
      <c r="C2870" s="320"/>
      <c r="D2870" s="320"/>
      <c r="E2870" s="320"/>
      <c r="F2870" s="320"/>
      <c r="G2870" s="320"/>
      <c r="H2870" s="320"/>
    </row>
    <row r="2871" spans="1:8">
      <c r="A2871" s="121"/>
      <c r="B2871" s="122" t="s">
        <v>1</v>
      </c>
      <c r="C2871" s="122"/>
      <c r="D2871" s="122"/>
      <c r="E2871" s="122"/>
      <c r="F2871" s="122"/>
      <c r="G2871" s="121"/>
      <c r="H2871" s="327"/>
    </row>
    <row r="2872" spans="1:8">
      <c r="A2872" s="123" t="s">
        <v>2</v>
      </c>
      <c r="B2872" s="124" t="s">
        <v>3</v>
      </c>
      <c r="C2872" s="125" t="s">
        <v>4</v>
      </c>
      <c r="D2872" s="125" t="s">
        <v>5</v>
      </c>
      <c r="E2872" s="125" t="s">
        <v>6</v>
      </c>
      <c r="F2872" s="126" t="s">
        <v>7</v>
      </c>
      <c r="G2872" s="126" t="s">
        <v>8</v>
      </c>
      <c r="H2872" s="259" t="s">
        <v>650</v>
      </c>
    </row>
    <row r="2873" spans="1:8">
      <c r="A2873" s="123"/>
      <c r="B2873" s="124"/>
      <c r="C2873" s="125"/>
      <c r="D2873" s="125"/>
      <c r="E2873" s="125"/>
      <c r="F2873" s="128"/>
      <c r="G2873" s="128"/>
      <c r="H2873" s="259"/>
    </row>
    <row r="2874" spans="1:8">
      <c r="A2874" s="123"/>
      <c r="B2874" s="124"/>
      <c r="C2874" s="125"/>
      <c r="D2874" s="125"/>
      <c r="E2874" s="125"/>
      <c r="F2874" s="129"/>
      <c r="G2874" s="129"/>
      <c r="H2874" s="259"/>
    </row>
    <row r="2875" spans="1:8">
      <c r="A2875" s="123"/>
      <c r="B2875" s="127" t="s">
        <v>10</v>
      </c>
      <c r="C2875" s="125"/>
      <c r="D2875" s="125"/>
      <c r="E2875" s="125"/>
      <c r="F2875" s="339"/>
      <c r="G2875" s="129">
        <f>G2876+G2900</f>
        <v>14400</v>
      </c>
      <c r="H2875" s="259"/>
    </row>
    <row r="2876" spans="1:8">
      <c r="A2876" s="127"/>
      <c r="B2876" s="340" t="s">
        <v>646</v>
      </c>
      <c r="C2876" s="127"/>
      <c r="D2876" s="127"/>
      <c r="E2876" s="127"/>
      <c r="F2876" s="127"/>
      <c r="G2876" s="148">
        <f>G2877+G2878+G2879+G2880+G2881+G2882+G2883+G2884+G2885+G2886+G2887+G2888+G2889+G2890+G2891</f>
        <v>12000</v>
      </c>
      <c r="H2876" s="259"/>
    </row>
    <row r="2877" spans="1:8">
      <c r="A2877" s="135">
        <v>1</v>
      </c>
      <c r="B2877" s="157" t="s">
        <v>1601</v>
      </c>
      <c r="C2877" s="157" t="s">
        <v>2099</v>
      </c>
      <c r="D2877" s="157" t="s">
        <v>2100</v>
      </c>
      <c r="E2877" s="157">
        <v>1</v>
      </c>
      <c r="F2877" s="157">
        <v>2700</v>
      </c>
      <c r="G2877" s="157">
        <v>800</v>
      </c>
      <c r="H2877" s="157" t="s">
        <v>1431</v>
      </c>
    </row>
    <row r="2878" spans="1:8">
      <c r="A2878" s="135">
        <v>2</v>
      </c>
      <c r="B2878" s="157" t="s">
        <v>1601</v>
      </c>
      <c r="C2878" s="157" t="s">
        <v>2099</v>
      </c>
      <c r="D2878" s="157" t="s">
        <v>2101</v>
      </c>
      <c r="E2878" s="157">
        <v>1</v>
      </c>
      <c r="F2878" s="157">
        <v>2700</v>
      </c>
      <c r="G2878" s="157">
        <v>800</v>
      </c>
      <c r="H2878" s="157" t="s">
        <v>2102</v>
      </c>
    </row>
    <row r="2879" spans="1:8">
      <c r="A2879" s="135">
        <v>3</v>
      </c>
      <c r="B2879" s="157" t="s">
        <v>1601</v>
      </c>
      <c r="C2879" s="157" t="s">
        <v>2099</v>
      </c>
      <c r="D2879" s="159" t="s">
        <v>2103</v>
      </c>
      <c r="E2879" s="157">
        <v>1</v>
      </c>
      <c r="F2879" s="157">
        <v>2700</v>
      </c>
      <c r="G2879" s="157">
        <v>800</v>
      </c>
      <c r="H2879" s="157" t="s">
        <v>2102</v>
      </c>
    </row>
    <row r="2880" spans="1:8">
      <c r="A2880" s="135">
        <v>4</v>
      </c>
      <c r="B2880" s="157" t="s">
        <v>1601</v>
      </c>
      <c r="C2880" s="157" t="s">
        <v>2099</v>
      </c>
      <c r="D2880" s="159" t="s">
        <v>2104</v>
      </c>
      <c r="E2880" s="157">
        <v>1</v>
      </c>
      <c r="F2880" s="157">
        <v>2700</v>
      </c>
      <c r="G2880" s="157">
        <v>800</v>
      </c>
      <c r="H2880" s="157" t="s">
        <v>2102</v>
      </c>
    </row>
    <row r="2881" spans="1:8">
      <c r="A2881" s="135">
        <v>5</v>
      </c>
      <c r="B2881" s="157" t="s">
        <v>1601</v>
      </c>
      <c r="C2881" s="157" t="s">
        <v>2099</v>
      </c>
      <c r="D2881" s="159" t="s">
        <v>233</v>
      </c>
      <c r="E2881" s="157">
        <v>1</v>
      </c>
      <c r="F2881" s="157">
        <v>2700</v>
      </c>
      <c r="G2881" s="157">
        <v>800</v>
      </c>
      <c r="H2881" s="157" t="s">
        <v>751</v>
      </c>
    </row>
    <row r="2882" spans="1:8">
      <c r="A2882" s="135">
        <v>6</v>
      </c>
      <c r="B2882" s="157" t="s">
        <v>1601</v>
      </c>
      <c r="C2882" s="157" t="s">
        <v>2099</v>
      </c>
      <c r="D2882" s="159" t="s">
        <v>2105</v>
      </c>
      <c r="E2882" s="157">
        <v>1</v>
      </c>
      <c r="F2882" s="157">
        <v>2700</v>
      </c>
      <c r="G2882" s="157">
        <v>800</v>
      </c>
      <c r="H2882" s="157" t="s">
        <v>597</v>
      </c>
    </row>
    <row r="2883" spans="1:8">
      <c r="A2883" s="135">
        <v>7</v>
      </c>
      <c r="B2883" s="157" t="s">
        <v>1601</v>
      </c>
      <c r="C2883" s="157" t="s">
        <v>2099</v>
      </c>
      <c r="D2883" s="159" t="s">
        <v>2106</v>
      </c>
      <c r="E2883" s="157">
        <v>1</v>
      </c>
      <c r="F2883" s="157">
        <v>2700</v>
      </c>
      <c r="G2883" s="157">
        <v>800</v>
      </c>
      <c r="H2883" s="157" t="s">
        <v>2107</v>
      </c>
    </row>
    <row r="2884" spans="1:8">
      <c r="A2884" s="135">
        <v>8</v>
      </c>
      <c r="B2884" s="157" t="s">
        <v>1601</v>
      </c>
      <c r="C2884" s="157" t="s">
        <v>2099</v>
      </c>
      <c r="D2884" s="159" t="s">
        <v>2108</v>
      </c>
      <c r="E2884" s="157">
        <v>1</v>
      </c>
      <c r="F2884" s="157">
        <v>2700</v>
      </c>
      <c r="G2884" s="157">
        <v>800</v>
      </c>
      <c r="H2884" s="157" t="s">
        <v>1124</v>
      </c>
    </row>
    <row r="2885" spans="1:8">
      <c r="A2885" s="135">
        <v>9</v>
      </c>
      <c r="B2885" s="157" t="s">
        <v>1601</v>
      </c>
      <c r="C2885" s="157" t="s">
        <v>2099</v>
      </c>
      <c r="D2885" s="159" t="s">
        <v>2109</v>
      </c>
      <c r="E2885" s="157">
        <v>1</v>
      </c>
      <c r="F2885" s="157">
        <v>2700</v>
      </c>
      <c r="G2885" s="157">
        <v>800</v>
      </c>
      <c r="H2885" s="157" t="s">
        <v>2110</v>
      </c>
    </row>
    <row r="2886" spans="1:8">
      <c r="A2886" s="135">
        <v>10</v>
      </c>
      <c r="B2886" s="157" t="s">
        <v>1601</v>
      </c>
      <c r="C2886" s="157" t="s">
        <v>2099</v>
      </c>
      <c r="D2886" s="159" t="s">
        <v>2111</v>
      </c>
      <c r="E2886" s="157">
        <v>1</v>
      </c>
      <c r="F2886" s="157">
        <v>2700</v>
      </c>
      <c r="G2886" s="157">
        <v>800</v>
      </c>
      <c r="H2886" s="157" t="s">
        <v>935</v>
      </c>
    </row>
    <row r="2887" spans="1:8">
      <c r="A2887" s="135">
        <v>11</v>
      </c>
      <c r="B2887" s="157" t="s">
        <v>1601</v>
      </c>
      <c r="C2887" s="157" t="s">
        <v>2099</v>
      </c>
      <c r="D2887" s="159" t="s">
        <v>2112</v>
      </c>
      <c r="E2887" s="157">
        <v>1</v>
      </c>
      <c r="F2887" s="157">
        <v>2700</v>
      </c>
      <c r="G2887" s="157">
        <v>800</v>
      </c>
      <c r="H2887" s="157" t="s">
        <v>720</v>
      </c>
    </row>
    <row r="2888" spans="1:8">
      <c r="A2888" s="135">
        <v>12</v>
      </c>
      <c r="B2888" s="157" t="s">
        <v>1601</v>
      </c>
      <c r="C2888" s="157" t="s">
        <v>2099</v>
      </c>
      <c r="D2888" s="159" t="s">
        <v>2113</v>
      </c>
      <c r="E2888" s="157">
        <v>1</v>
      </c>
      <c r="F2888" s="157">
        <v>2700</v>
      </c>
      <c r="G2888" s="157">
        <v>800</v>
      </c>
      <c r="H2888" s="157" t="s">
        <v>1632</v>
      </c>
    </row>
    <row r="2889" spans="1:8">
      <c r="A2889" s="135">
        <v>13</v>
      </c>
      <c r="B2889" s="157" t="s">
        <v>1601</v>
      </c>
      <c r="C2889" s="157" t="s">
        <v>2099</v>
      </c>
      <c r="D2889" s="159" t="s">
        <v>2114</v>
      </c>
      <c r="E2889" s="157">
        <v>1</v>
      </c>
      <c r="F2889" s="157">
        <v>2700</v>
      </c>
      <c r="G2889" s="157">
        <v>800</v>
      </c>
      <c r="H2889" s="157" t="s">
        <v>1002</v>
      </c>
    </row>
    <row r="2890" spans="1:8">
      <c r="A2890" s="135">
        <v>14</v>
      </c>
      <c r="B2890" s="157" t="s">
        <v>1601</v>
      </c>
      <c r="C2890" s="157" t="s">
        <v>2099</v>
      </c>
      <c r="D2890" s="159" t="s">
        <v>2115</v>
      </c>
      <c r="E2890" s="157">
        <v>1</v>
      </c>
      <c r="F2890" s="157">
        <v>2700</v>
      </c>
      <c r="G2890" s="157">
        <v>800</v>
      </c>
      <c r="H2890" s="157" t="s">
        <v>764</v>
      </c>
    </row>
    <row r="2891" spans="1:8">
      <c r="A2891" s="135">
        <v>15</v>
      </c>
      <c r="B2891" s="157" t="s">
        <v>1601</v>
      </c>
      <c r="C2891" s="157" t="s">
        <v>2099</v>
      </c>
      <c r="D2891" s="159" t="s">
        <v>2116</v>
      </c>
      <c r="E2891" s="157">
        <v>1</v>
      </c>
      <c r="F2891" s="157">
        <v>2700</v>
      </c>
      <c r="G2891" s="157">
        <v>800</v>
      </c>
      <c r="H2891" s="157" t="s">
        <v>764</v>
      </c>
    </row>
    <row r="2892" spans="1:8">
      <c r="A2892" s="257" t="s">
        <v>53</v>
      </c>
      <c r="B2892" s="257"/>
      <c r="C2892" s="257"/>
      <c r="D2892" s="257"/>
      <c r="E2892" s="257"/>
      <c r="F2892" s="257"/>
      <c r="G2892" s="257"/>
      <c r="H2892" s="222"/>
    </row>
    <row r="2893" spans="1:8">
      <c r="A2893" s="258" t="s">
        <v>54</v>
      </c>
      <c r="B2893" s="258"/>
      <c r="C2893" s="258"/>
      <c r="D2893" s="258"/>
      <c r="E2893" s="258"/>
      <c r="F2893" s="258"/>
      <c r="G2893" s="258"/>
      <c r="H2893" s="340"/>
    </row>
    <row r="2894" ht="18.75" spans="1:8">
      <c r="A2894" s="320" t="s">
        <v>1893</v>
      </c>
      <c r="B2894" s="320"/>
      <c r="C2894" s="320"/>
      <c r="D2894" s="320"/>
      <c r="E2894" s="320"/>
      <c r="F2894" s="320"/>
      <c r="G2894" s="320"/>
      <c r="H2894" s="320"/>
    </row>
    <row r="2895" spans="1:8">
      <c r="A2895" s="121"/>
      <c r="B2895" s="122" t="s">
        <v>1</v>
      </c>
      <c r="C2895" s="122"/>
      <c r="D2895" s="122"/>
      <c r="E2895" s="122"/>
      <c r="F2895" s="122"/>
      <c r="G2895" s="121"/>
      <c r="H2895" s="327"/>
    </row>
    <row r="2896" spans="1:8">
      <c r="A2896" s="123" t="s">
        <v>2</v>
      </c>
      <c r="B2896" s="124" t="s">
        <v>3</v>
      </c>
      <c r="C2896" s="125" t="s">
        <v>4</v>
      </c>
      <c r="D2896" s="125" t="s">
        <v>5</v>
      </c>
      <c r="E2896" s="125" t="s">
        <v>6</v>
      </c>
      <c r="F2896" s="126" t="s">
        <v>7</v>
      </c>
      <c r="G2896" s="126" t="s">
        <v>8</v>
      </c>
      <c r="H2896" s="259" t="s">
        <v>650</v>
      </c>
    </row>
    <row r="2897" spans="1:8">
      <c r="A2897" s="123"/>
      <c r="B2897" s="124"/>
      <c r="C2897" s="125"/>
      <c r="D2897" s="125"/>
      <c r="E2897" s="125"/>
      <c r="F2897" s="128"/>
      <c r="G2897" s="128"/>
      <c r="H2897" s="259"/>
    </row>
    <row r="2898" spans="1:8">
      <c r="A2898" s="123"/>
      <c r="B2898" s="124"/>
      <c r="C2898" s="125"/>
      <c r="D2898" s="125"/>
      <c r="E2898" s="125"/>
      <c r="F2898" s="129"/>
      <c r="G2898" s="129"/>
      <c r="H2898" s="259"/>
    </row>
    <row r="2899" spans="1:8">
      <c r="A2899" s="123"/>
      <c r="B2899" s="127" t="s">
        <v>10</v>
      </c>
      <c r="C2899" s="125"/>
      <c r="D2899" s="125"/>
      <c r="E2899" s="125"/>
      <c r="F2899" s="339"/>
      <c r="G2899" s="129"/>
      <c r="H2899" s="259"/>
    </row>
    <row r="2900" spans="1:8">
      <c r="A2900" s="127"/>
      <c r="B2900" s="340" t="s">
        <v>646</v>
      </c>
      <c r="C2900" s="127"/>
      <c r="D2900" s="127"/>
      <c r="E2900" s="127"/>
      <c r="F2900" s="127"/>
      <c r="G2900" s="148">
        <f>G2901+G2902+G2903+G2904+G2905+G2906+G2907+G2908+G2909+G2910+G2911+G2912+G2913+G2914+G2915</f>
        <v>2400</v>
      </c>
      <c r="H2900" s="259"/>
    </row>
    <row r="2901" spans="1:8">
      <c r="A2901" s="135">
        <v>16</v>
      </c>
      <c r="B2901" s="157" t="s">
        <v>1601</v>
      </c>
      <c r="C2901" s="157" t="s">
        <v>2099</v>
      </c>
      <c r="D2901" s="157" t="s">
        <v>2117</v>
      </c>
      <c r="E2901" s="157">
        <v>1</v>
      </c>
      <c r="F2901" s="157">
        <v>2700</v>
      </c>
      <c r="G2901" s="157">
        <v>800</v>
      </c>
      <c r="H2901" s="157" t="s">
        <v>842</v>
      </c>
    </row>
    <row r="2902" spans="1:8">
      <c r="A2902" s="135">
        <v>17</v>
      </c>
      <c r="B2902" s="157" t="s">
        <v>1601</v>
      </c>
      <c r="C2902" s="157" t="s">
        <v>648</v>
      </c>
      <c r="D2902" s="157" t="s">
        <v>1722</v>
      </c>
      <c r="E2902" s="157">
        <v>1</v>
      </c>
      <c r="F2902" s="157">
        <v>2700</v>
      </c>
      <c r="G2902" s="157">
        <v>800</v>
      </c>
      <c r="H2902" s="157" t="s">
        <v>720</v>
      </c>
    </row>
    <row r="2903" spans="1:8">
      <c r="A2903" s="135">
        <v>18</v>
      </c>
      <c r="B2903" s="157" t="s">
        <v>1601</v>
      </c>
      <c r="C2903" s="157" t="s">
        <v>648</v>
      </c>
      <c r="D2903" s="159" t="s">
        <v>1296</v>
      </c>
      <c r="E2903" s="157">
        <v>1</v>
      </c>
      <c r="F2903" s="157">
        <v>2700</v>
      </c>
      <c r="G2903" s="157">
        <v>800</v>
      </c>
      <c r="H2903" s="157" t="s">
        <v>917</v>
      </c>
    </row>
    <row r="2904" spans="1:8">
      <c r="A2904" s="135">
        <v>19</v>
      </c>
      <c r="B2904" s="157"/>
      <c r="C2904" s="157"/>
      <c r="D2904" s="159"/>
      <c r="E2904" s="157"/>
      <c r="F2904" s="157"/>
      <c r="G2904" s="157"/>
      <c r="H2904" s="157"/>
    </row>
    <row r="2905" spans="1:8">
      <c r="A2905" s="135">
        <v>20</v>
      </c>
      <c r="B2905" s="157"/>
      <c r="C2905" s="157"/>
      <c r="D2905" s="159"/>
      <c r="E2905" s="157"/>
      <c r="F2905" s="157"/>
      <c r="G2905" s="157"/>
      <c r="H2905" s="157"/>
    </row>
    <row r="2906" spans="1:8">
      <c r="A2906" s="135">
        <v>21</v>
      </c>
      <c r="B2906" s="157"/>
      <c r="C2906" s="157"/>
      <c r="D2906" s="159"/>
      <c r="E2906" s="157"/>
      <c r="F2906" s="157"/>
      <c r="G2906" s="157"/>
      <c r="H2906" s="157"/>
    </row>
    <row r="2907" spans="1:8">
      <c r="A2907" s="135">
        <v>22</v>
      </c>
      <c r="B2907" s="157"/>
      <c r="C2907" s="157"/>
      <c r="D2907" s="159"/>
      <c r="E2907" s="157"/>
      <c r="F2907" s="157"/>
      <c r="G2907" s="157"/>
      <c r="H2907" s="157"/>
    </row>
    <row r="2908" spans="1:8">
      <c r="A2908" s="135">
        <v>23</v>
      </c>
      <c r="B2908" s="157"/>
      <c r="C2908" s="157"/>
      <c r="D2908" s="159"/>
      <c r="E2908" s="157"/>
      <c r="F2908" s="157"/>
      <c r="G2908" s="157"/>
      <c r="H2908" s="157"/>
    </row>
    <row r="2909" spans="1:8">
      <c r="A2909" s="135">
        <v>24</v>
      </c>
      <c r="B2909" s="157"/>
      <c r="C2909" s="157"/>
      <c r="D2909" s="159"/>
      <c r="E2909" s="157"/>
      <c r="F2909" s="157"/>
      <c r="G2909" s="157"/>
      <c r="H2909" s="157"/>
    </row>
    <row r="2910" spans="1:8">
      <c r="A2910" s="135">
        <v>25</v>
      </c>
      <c r="B2910" s="157"/>
      <c r="C2910" s="157"/>
      <c r="D2910" s="159"/>
      <c r="E2910" s="157"/>
      <c r="F2910" s="157"/>
      <c r="G2910" s="157"/>
      <c r="H2910" s="157"/>
    </row>
    <row r="2911" spans="1:8">
      <c r="A2911" s="135">
        <v>26</v>
      </c>
      <c r="B2911" s="157"/>
      <c r="C2911" s="157"/>
      <c r="D2911" s="159"/>
      <c r="E2911" s="157"/>
      <c r="F2911" s="157"/>
      <c r="G2911" s="157"/>
      <c r="H2911" s="157"/>
    </row>
    <row r="2912" spans="1:8">
      <c r="A2912" s="135">
        <v>27</v>
      </c>
      <c r="B2912" s="157"/>
      <c r="C2912" s="157"/>
      <c r="D2912" s="159"/>
      <c r="E2912" s="157"/>
      <c r="F2912" s="157"/>
      <c r="G2912" s="157"/>
      <c r="H2912" s="157"/>
    </row>
    <row r="2913" spans="1:8">
      <c r="A2913" s="135">
        <v>28</v>
      </c>
      <c r="B2913" s="157"/>
      <c r="C2913" s="157"/>
      <c r="D2913" s="159"/>
      <c r="E2913" s="157"/>
      <c r="F2913" s="157"/>
      <c r="G2913" s="157"/>
      <c r="H2913" s="157"/>
    </row>
    <row r="2914" spans="1:8">
      <c r="A2914" s="135">
        <v>29</v>
      </c>
      <c r="B2914" s="157"/>
      <c r="C2914" s="157"/>
      <c r="D2914" s="159"/>
      <c r="E2914" s="157"/>
      <c r="F2914" s="157"/>
      <c r="G2914" s="157"/>
      <c r="H2914" s="157"/>
    </row>
    <row r="2915" spans="1:8">
      <c r="A2915" s="135">
        <v>30</v>
      </c>
      <c r="B2915" s="157"/>
      <c r="C2915" s="157"/>
      <c r="D2915" s="159"/>
      <c r="E2915" s="157"/>
      <c r="F2915" s="157"/>
      <c r="G2915" s="157"/>
      <c r="H2915" s="157"/>
    </row>
    <row r="2916" spans="1:8">
      <c r="A2916" s="257" t="s">
        <v>53</v>
      </c>
      <c r="B2916" s="257"/>
      <c r="C2916" s="257"/>
      <c r="D2916" s="257"/>
      <c r="E2916" s="257"/>
      <c r="F2916" s="257"/>
      <c r="G2916" s="257"/>
      <c r="H2916" s="338"/>
    </row>
    <row r="2917" spans="1:8">
      <c r="A2917" s="258" t="s">
        <v>54</v>
      </c>
      <c r="B2917" s="258"/>
      <c r="C2917" s="258"/>
      <c r="D2917" s="258"/>
      <c r="E2917" s="258"/>
      <c r="F2917" s="258"/>
      <c r="G2917" s="258"/>
      <c r="H2917" s="338"/>
    </row>
    <row r="2918" ht="18.75" spans="1:8">
      <c r="A2918" s="320" t="s">
        <v>1893</v>
      </c>
      <c r="B2918" s="320"/>
      <c r="C2918" s="320"/>
      <c r="D2918" s="320"/>
      <c r="E2918" s="320"/>
      <c r="F2918" s="320"/>
      <c r="G2918" s="320"/>
      <c r="H2918" s="320"/>
    </row>
    <row r="2919" spans="1:8">
      <c r="A2919" s="121"/>
      <c r="B2919" s="122" t="s">
        <v>1</v>
      </c>
      <c r="C2919" s="122"/>
      <c r="D2919" s="122"/>
      <c r="E2919" s="122"/>
      <c r="F2919" s="122"/>
      <c r="G2919" s="121"/>
      <c r="H2919" s="327"/>
    </row>
    <row r="2920" spans="1:8">
      <c r="A2920" s="123" t="s">
        <v>2</v>
      </c>
      <c r="B2920" s="124" t="s">
        <v>3</v>
      </c>
      <c r="C2920" s="125" t="s">
        <v>4</v>
      </c>
      <c r="D2920" s="125" t="s">
        <v>5</v>
      </c>
      <c r="E2920" s="125" t="s">
        <v>6</v>
      </c>
      <c r="F2920" s="126" t="s">
        <v>7</v>
      </c>
      <c r="G2920" s="126" t="s">
        <v>8</v>
      </c>
      <c r="H2920" s="259" t="s">
        <v>650</v>
      </c>
    </row>
    <row r="2921" spans="1:8">
      <c r="A2921" s="123"/>
      <c r="B2921" s="124"/>
      <c r="C2921" s="125"/>
      <c r="D2921" s="125"/>
      <c r="E2921" s="125"/>
      <c r="F2921" s="128"/>
      <c r="G2921" s="128"/>
      <c r="H2921" s="259"/>
    </row>
    <row r="2922" spans="1:8">
      <c r="A2922" s="123"/>
      <c r="B2922" s="124"/>
      <c r="C2922" s="125"/>
      <c r="D2922" s="125"/>
      <c r="E2922" s="125"/>
      <c r="F2922" s="129"/>
      <c r="G2922" s="129"/>
      <c r="H2922" s="259"/>
    </row>
    <row r="2923" spans="1:8">
      <c r="A2923" s="123"/>
      <c r="B2923" s="127" t="s">
        <v>10</v>
      </c>
      <c r="C2923" s="125"/>
      <c r="D2923" s="125"/>
      <c r="E2923" s="125"/>
      <c r="F2923" s="328"/>
      <c r="G2923" s="129"/>
      <c r="H2923" s="259"/>
    </row>
    <row r="2924" spans="1:8">
      <c r="A2924" s="127"/>
      <c r="B2924" s="329" t="s">
        <v>2118</v>
      </c>
      <c r="C2924" s="127"/>
      <c r="D2924" s="127"/>
      <c r="E2924" s="127"/>
      <c r="F2924" s="127"/>
      <c r="G2924" s="148">
        <f>G2925+G2926+G2927+G2928+G2929+G2930+G2931+G2932+G2933+G2934+G2935+G2936+G2937+G2938+G2939</f>
        <v>92300</v>
      </c>
      <c r="H2924" s="259"/>
    </row>
    <row r="2925" spans="1:8">
      <c r="A2925" s="135">
        <v>1</v>
      </c>
      <c r="B2925" s="157" t="s">
        <v>2119</v>
      </c>
      <c r="C2925" s="157" t="s">
        <v>2120</v>
      </c>
      <c r="D2925" s="157" t="s">
        <v>2121</v>
      </c>
      <c r="E2925" s="157">
        <v>1</v>
      </c>
      <c r="F2925" s="157">
        <v>96500</v>
      </c>
      <c r="G2925" s="132">
        <v>29500</v>
      </c>
      <c r="H2925" s="157" t="s">
        <v>2122</v>
      </c>
    </row>
    <row r="2926" spans="1:8">
      <c r="A2926" s="135">
        <v>2</v>
      </c>
      <c r="B2926" s="157" t="s">
        <v>2123</v>
      </c>
      <c r="C2926" s="157" t="s">
        <v>2120</v>
      </c>
      <c r="D2926" s="157" t="s">
        <v>2121</v>
      </c>
      <c r="E2926" s="157">
        <v>1</v>
      </c>
      <c r="F2926" s="157">
        <v>210000</v>
      </c>
      <c r="G2926" s="132">
        <v>62800</v>
      </c>
      <c r="H2926" s="157" t="s">
        <v>2122</v>
      </c>
    </row>
    <row r="2927" spans="1:8">
      <c r="A2927" s="135">
        <v>3</v>
      </c>
      <c r="B2927" s="157"/>
      <c r="C2927" s="157"/>
      <c r="D2927" s="159"/>
      <c r="E2927" s="157"/>
      <c r="F2927" s="157"/>
      <c r="G2927" s="157"/>
      <c r="H2927" s="157"/>
    </row>
    <row r="2928" spans="1:8">
      <c r="A2928" s="135">
        <v>4</v>
      </c>
      <c r="B2928" s="157"/>
      <c r="C2928" s="157"/>
      <c r="D2928" s="159"/>
      <c r="E2928" s="157"/>
      <c r="F2928" s="157"/>
      <c r="G2928" s="157"/>
      <c r="H2928" s="157"/>
    </row>
    <row r="2929" spans="1:8">
      <c r="A2929" s="135">
        <v>5</v>
      </c>
      <c r="B2929" s="157"/>
      <c r="C2929" s="157"/>
      <c r="D2929" s="159"/>
      <c r="E2929" s="157"/>
      <c r="F2929" s="157"/>
      <c r="G2929" s="157"/>
      <c r="H2929" s="157"/>
    </row>
    <row r="2930" spans="1:8">
      <c r="A2930" s="135">
        <v>6</v>
      </c>
      <c r="B2930" s="157"/>
      <c r="C2930" s="157"/>
      <c r="D2930" s="159"/>
      <c r="E2930" s="157"/>
      <c r="F2930" s="157"/>
      <c r="G2930" s="157"/>
      <c r="H2930" s="157"/>
    </row>
    <row r="2931" spans="1:8">
      <c r="A2931" s="135">
        <v>7</v>
      </c>
      <c r="B2931" s="157"/>
      <c r="C2931" s="157"/>
      <c r="D2931" s="159"/>
      <c r="E2931" s="157"/>
      <c r="F2931" s="157"/>
      <c r="G2931" s="157"/>
      <c r="H2931" s="157"/>
    </row>
    <row r="2932" spans="1:8">
      <c r="A2932" s="135">
        <v>8</v>
      </c>
      <c r="B2932" s="159"/>
      <c r="C2932" s="159"/>
      <c r="D2932" s="159"/>
      <c r="E2932" s="157"/>
      <c r="F2932" s="157"/>
      <c r="G2932" s="157"/>
      <c r="H2932" s="157"/>
    </row>
    <row r="2933" spans="1:8">
      <c r="A2933" s="135">
        <v>9</v>
      </c>
      <c r="B2933" s="159"/>
      <c r="C2933" s="159"/>
      <c r="D2933" s="159"/>
      <c r="E2933" s="157"/>
      <c r="F2933" s="157"/>
      <c r="G2933" s="157"/>
      <c r="H2933" s="157"/>
    </row>
    <row r="2934" spans="1:8">
      <c r="A2934" s="135">
        <v>10</v>
      </c>
      <c r="B2934" s="159"/>
      <c r="C2934" s="159"/>
      <c r="D2934" s="159"/>
      <c r="E2934" s="157"/>
      <c r="F2934" s="157"/>
      <c r="G2934" s="157"/>
      <c r="H2934" s="157"/>
    </row>
    <row r="2935" spans="1:8">
      <c r="A2935" s="135">
        <v>11</v>
      </c>
      <c r="B2935" s="159"/>
      <c r="C2935" s="159"/>
      <c r="D2935" s="159"/>
      <c r="E2935" s="157"/>
      <c r="F2935" s="157"/>
      <c r="G2935" s="157"/>
      <c r="H2935" s="157"/>
    </row>
    <row r="2936" spans="1:8">
      <c r="A2936" s="135">
        <v>12</v>
      </c>
      <c r="B2936" s="159"/>
      <c r="C2936" s="159"/>
      <c r="D2936" s="159"/>
      <c r="E2936" s="157"/>
      <c r="F2936" s="157"/>
      <c r="G2936" s="157"/>
      <c r="H2936" s="157"/>
    </row>
    <row r="2937" spans="1:8">
      <c r="A2937" s="135">
        <v>13</v>
      </c>
      <c r="B2937" s="159"/>
      <c r="C2937" s="159"/>
      <c r="D2937" s="159"/>
      <c r="E2937" s="157"/>
      <c r="F2937" s="157"/>
      <c r="G2937" s="157"/>
      <c r="H2937" s="157"/>
    </row>
    <row r="2938" spans="1:8">
      <c r="A2938" s="135">
        <v>14</v>
      </c>
      <c r="B2938" s="159"/>
      <c r="C2938" s="159"/>
      <c r="D2938" s="159"/>
      <c r="E2938" s="157"/>
      <c r="F2938" s="157"/>
      <c r="G2938" s="157"/>
      <c r="H2938" s="157"/>
    </row>
    <row r="2939" spans="1:8">
      <c r="A2939" s="135">
        <v>15</v>
      </c>
      <c r="B2939" s="159"/>
      <c r="C2939" s="159"/>
      <c r="D2939" s="159"/>
      <c r="E2939" s="157"/>
      <c r="F2939" s="157"/>
      <c r="G2939" s="157"/>
      <c r="H2939" s="157"/>
    </row>
    <row r="2940" spans="1:8">
      <c r="A2940" s="257" t="s">
        <v>53</v>
      </c>
      <c r="B2940" s="257"/>
      <c r="C2940" s="257"/>
      <c r="D2940" s="257"/>
      <c r="E2940" s="257"/>
      <c r="F2940" s="257"/>
      <c r="G2940" s="257"/>
      <c r="H2940" s="330"/>
    </row>
    <row r="2941" spans="1:8">
      <c r="A2941" s="258" t="s">
        <v>54</v>
      </c>
      <c r="B2941" s="258"/>
      <c r="C2941" s="258"/>
      <c r="D2941" s="258"/>
      <c r="E2941" s="258"/>
      <c r="F2941" s="258"/>
      <c r="G2941" s="258"/>
      <c r="H2941" s="329"/>
    </row>
    <row r="2942" ht="18.75" spans="1:8">
      <c r="A2942" s="320" t="s">
        <v>1893</v>
      </c>
      <c r="B2942" s="320"/>
      <c r="C2942" s="320"/>
      <c r="D2942" s="320"/>
      <c r="E2942" s="320"/>
      <c r="F2942" s="320"/>
      <c r="G2942" s="320"/>
      <c r="H2942" s="320"/>
    </row>
    <row r="2943" spans="1:8">
      <c r="A2943" s="121"/>
      <c r="B2943" s="122" t="s">
        <v>1</v>
      </c>
      <c r="C2943" s="122"/>
      <c r="D2943" s="122"/>
      <c r="E2943" s="122"/>
      <c r="F2943" s="122"/>
      <c r="G2943" s="121"/>
      <c r="H2943" s="321"/>
    </row>
    <row r="2944" spans="1:8">
      <c r="A2944" s="123" t="s">
        <v>2</v>
      </c>
      <c r="B2944" s="124" t="s">
        <v>3</v>
      </c>
      <c r="C2944" s="125" t="s">
        <v>4</v>
      </c>
      <c r="D2944" s="125" t="s">
        <v>5</v>
      </c>
      <c r="E2944" s="125" t="s">
        <v>6</v>
      </c>
      <c r="F2944" s="124" t="s">
        <v>7</v>
      </c>
      <c r="G2944" s="124" t="s">
        <v>8</v>
      </c>
      <c r="H2944" s="259" t="s">
        <v>650</v>
      </c>
    </row>
    <row r="2945" spans="1:8">
      <c r="A2945" s="123"/>
      <c r="B2945" s="124"/>
      <c r="C2945" s="125"/>
      <c r="D2945" s="125"/>
      <c r="E2945" s="125"/>
      <c r="F2945" s="124"/>
      <c r="G2945" s="124"/>
      <c r="H2945" s="259"/>
    </row>
    <row r="2946" spans="1:8">
      <c r="A2946" s="123"/>
      <c r="B2946" s="124"/>
      <c r="C2946" s="125"/>
      <c r="D2946" s="125"/>
      <c r="E2946" s="125"/>
      <c r="F2946" s="124"/>
      <c r="G2946" s="124"/>
      <c r="H2946" s="259"/>
    </row>
    <row r="2947" spans="1:8">
      <c r="A2947" s="123"/>
      <c r="B2947" s="127" t="s">
        <v>10</v>
      </c>
      <c r="C2947" s="125"/>
      <c r="D2947" s="125"/>
      <c r="E2947" s="125"/>
      <c r="F2947" s="322"/>
      <c r="G2947" s="148">
        <f>G2948+G2972</f>
        <v>739500</v>
      </c>
      <c r="H2947" s="259"/>
    </row>
    <row r="2948" spans="1:8">
      <c r="A2948" s="127"/>
      <c r="B2948" s="341" t="s">
        <v>609</v>
      </c>
      <c r="C2948" s="127"/>
      <c r="D2948" s="127"/>
      <c r="E2948" s="127"/>
      <c r="F2948" s="127"/>
      <c r="G2948" s="148">
        <v>652500</v>
      </c>
      <c r="H2948" s="259"/>
    </row>
    <row r="2949" spans="1:8">
      <c r="A2949" s="341">
        <v>1</v>
      </c>
      <c r="B2949" s="341" t="s">
        <v>610</v>
      </c>
      <c r="C2949" s="341" t="s">
        <v>2124</v>
      </c>
      <c r="D2949" s="341" t="s">
        <v>2125</v>
      </c>
      <c r="E2949" s="341">
        <v>1</v>
      </c>
      <c r="F2949" s="341">
        <v>145500</v>
      </c>
      <c r="G2949" s="341">
        <v>43500</v>
      </c>
      <c r="H2949" s="341" t="s">
        <v>2126</v>
      </c>
    </row>
    <row r="2950" spans="1:8">
      <c r="A2950" s="341">
        <v>2</v>
      </c>
      <c r="B2950" s="341" t="s">
        <v>610</v>
      </c>
      <c r="C2950" s="341" t="s">
        <v>2124</v>
      </c>
      <c r="D2950" s="341" t="s">
        <v>2127</v>
      </c>
      <c r="E2950" s="341">
        <v>1</v>
      </c>
      <c r="F2950" s="341">
        <v>145500</v>
      </c>
      <c r="G2950" s="341">
        <v>43500</v>
      </c>
      <c r="H2950" s="341" t="s">
        <v>2128</v>
      </c>
    </row>
    <row r="2951" spans="1:8">
      <c r="A2951" s="341">
        <v>3</v>
      </c>
      <c r="B2951" s="341" t="s">
        <v>610</v>
      </c>
      <c r="C2951" s="341" t="s">
        <v>2124</v>
      </c>
      <c r="D2951" s="341" t="s">
        <v>2129</v>
      </c>
      <c r="E2951" s="341">
        <v>1</v>
      </c>
      <c r="F2951" s="341">
        <v>147500</v>
      </c>
      <c r="G2951" s="341">
        <v>43500</v>
      </c>
      <c r="H2951" s="341" t="s">
        <v>2130</v>
      </c>
    </row>
    <row r="2952" spans="1:8">
      <c r="A2952" s="341">
        <v>4</v>
      </c>
      <c r="B2952" s="341" t="s">
        <v>610</v>
      </c>
      <c r="C2952" s="341" t="s">
        <v>2124</v>
      </c>
      <c r="D2952" s="341" t="s">
        <v>2131</v>
      </c>
      <c r="E2952" s="341">
        <v>1</v>
      </c>
      <c r="F2952" s="341">
        <v>147500</v>
      </c>
      <c r="G2952" s="341">
        <v>43500</v>
      </c>
      <c r="H2952" s="341" t="s">
        <v>2132</v>
      </c>
    </row>
    <row r="2953" spans="1:8">
      <c r="A2953" s="341">
        <v>5</v>
      </c>
      <c r="B2953" s="341" t="s">
        <v>610</v>
      </c>
      <c r="C2953" s="341" t="s">
        <v>2124</v>
      </c>
      <c r="D2953" s="341" t="s">
        <v>2133</v>
      </c>
      <c r="E2953" s="341">
        <v>1</v>
      </c>
      <c r="F2953" s="341">
        <v>147500</v>
      </c>
      <c r="G2953" s="341">
        <v>43500</v>
      </c>
      <c r="H2953" s="341" t="s">
        <v>2134</v>
      </c>
    </row>
    <row r="2954" spans="1:8">
      <c r="A2954" s="341">
        <v>6</v>
      </c>
      <c r="B2954" s="341" t="s">
        <v>610</v>
      </c>
      <c r="C2954" s="341" t="s">
        <v>2124</v>
      </c>
      <c r="D2954" s="341" t="s">
        <v>2135</v>
      </c>
      <c r="E2954" s="341">
        <v>1</v>
      </c>
      <c r="F2954" s="341">
        <v>147500</v>
      </c>
      <c r="G2954" s="341">
        <v>43500</v>
      </c>
      <c r="H2954" s="341" t="s">
        <v>2136</v>
      </c>
    </row>
    <row r="2955" spans="1:8">
      <c r="A2955" s="341">
        <v>7</v>
      </c>
      <c r="B2955" s="341" t="s">
        <v>610</v>
      </c>
      <c r="C2955" s="341" t="s">
        <v>2124</v>
      </c>
      <c r="D2955" s="341" t="s">
        <v>2137</v>
      </c>
      <c r="E2955" s="341">
        <v>1</v>
      </c>
      <c r="F2955" s="341">
        <v>146500</v>
      </c>
      <c r="G2955" s="341">
        <v>43500</v>
      </c>
      <c r="H2955" s="341" t="s">
        <v>2138</v>
      </c>
    </row>
    <row r="2956" spans="1:8">
      <c r="A2956" s="341">
        <v>8</v>
      </c>
      <c r="B2956" s="341" t="s">
        <v>610</v>
      </c>
      <c r="C2956" s="341" t="s">
        <v>2124</v>
      </c>
      <c r="D2956" s="341" t="s">
        <v>2139</v>
      </c>
      <c r="E2956" s="341">
        <v>1</v>
      </c>
      <c r="F2956" s="341">
        <v>146500</v>
      </c>
      <c r="G2956" s="341">
        <v>43500</v>
      </c>
      <c r="H2956" s="341" t="s">
        <v>2140</v>
      </c>
    </row>
    <row r="2957" spans="1:8">
      <c r="A2957" s="341">
        <v>9</v>
      </c>
      <c r="B2957" s="341" t="s">
        <v>610</v>
      </c>
      <c r="C2957" s="341" t="s">
        <v>2124</v>
      </c>
      <c r="D2957" s="341" t="s">
        <v>2141</v>
      </c>
      <c r="E2957" s="341">
        <v>1</v>
      </c>
      <c r="F2957" s="341">
        <v>145500</v>
      </c>
      <c r="G2957" s="341">
        <v>43500</v>
      </c>
      <c r="H2957" s="341" t="s">
        <v>2142</v>
      </c>
    </row>
    <row r="2958" spans="1:8">
      <c r="A2958" s="341">
        <v>10</v>
      </c>
      <c r="B2958" s="341" t="s">
        <v>610</v>
      </c>
      <c r="C2958" s="341" t="s">
        <v>2124</v>
      </c>
      <c r="D2958" s="341" t="s">
        <v>2143</v>
      </c>
      <c r="E2958" s="341">
        <v>1</v>
      </c>
      <c r="F2958" s="341">
        <v>145500</v>
      </c>
      <c r="G2958" s="341">
        <v>43500</v>
      </c>
      <c r="H2958" s="341" t="s">
        <v>2144</v>
      </c>
    </row>
    <row r="2959" spans="1:8">
      <c r="A2959" s="341">
        <v>11</v>
      </c>
      <c r="B2959" s="341" t="s">
        <v>610</v>
      </c>
      <c r="C2959" s="341" t="s">
        <v>2124</v>
      </c>
      <c r="D2959" s="341" t="s">
        <v>2145</v>
      </c>
      <c r="E2959" s="341">
        <v>1</v>
      </c>
      <c r="F2959" s="341">
        <v>146500</v>
      </c>
      <c r="G2959" s="341">
        <v>43500</v>
      </c>
      <c r="H2959" s="341" t="s">
        <v>2138</v>
      </c>
    </row>
    <row r="2960" spans="1:8">
      <c r="A2960" s="341">
        <v>12</v>
      </c>
      <c r="B2960" s="341" t="s">
        <v>610</v>
      </c>
      <c r="C2960" s="341" t="s">
        <v>2124</v>
      </c>
      <c r="D2960" s="341" t="s">
        <v>2146</v>
      </c>
      <c r="E2960" s="341">
        <v>1</v>
      </c>
      <c r="F2960" s="341">
        <v>146500</v>
      </c>
      <c r="G2960" s="341">
        <v>43500</v>
      </c>
      <c r="H2960" s="341" t="s">
        <v>2147</v>
      </c>
    </row>
    <row r="2961" spans="1:8">
      <c r="A2961" s="341">
        <v>13</v>
      </c>
      <c r="B2961" s="341" t="s">
        <v>610</v>
      </c>
      <c r="C2961" s="341" t="s">
        <v>2124</v>
      </c>
      <c r="D2961" s="341" t="s">
        <v>2148</v>
      </c>
      <c r="E2961" s="341">
        <v>1</v>
      </c>
      <c r="F2961" s="341">
        <v>147200</v>
      </c>
      <c r="G2961" s="341">
        <v>43500</v>
      </c>
      <c r="H2961" s="341" t="s">
        <v>2149</v>
      </c>
    </row>
    <row r="2962" spans="1:8">
      <c r="A2962" s="341">
        <v>14</v>
      </c>
      <c r="B2962" s="341" t="s">
        <v>610</v>
      </c>
      <c r="C2962" s="341" t="s">
        <v>2124</v>
      </c>
      <c r="D2962" s="341" t="s">
        <v>2150</v>
      </c>
      <c r="E2962" s="341">
        <v>1</v>
      </c>
      <c r="F2962" s="341">
        <v>145500</v>
      </c>
      <c r="G2962" s="341">
        <v>43500</v>
      </c>
      <c r="H2962" s="341" t="s">
        <v>2151</v>
      </c>
    </row>
    <row r="2963" spans="1:8">
      <c r="A2963" s="341">
        <v>15</v>
      </c>
      <c r="B2963" s="341" t="s">
        <v>610</v>
      </c>
      <c r="C2963" s="341" t="s">
        <v>2124</v>
      </c>
      <c r="D2963" s="341" t="s">
        <v>2152</v>
      </c>
      <c r="E2963" s="341">
        <v>1</v>
      </c>
      <c r="F2963" s="341">
        <v>146500</v>
      </c>
      <c r="G2963" s="341">
        <v>43500</v>
      </c>
      <c r="H2963" s="341" t="s">
        <v>2153</v>
      </c>
    </row>
    <row r="2964" spans="1:8">
      <c r="A2964" s="257" t="s">
        <v>53</v>
      </c>
      <c r="B2964" s="257"/>
      <c r="C2964" s="257"/>
      <c r="D2964" s="257"/>
      <c r="E2964" s="257"/>
      <c r="F2964" s="257"/>
      <c r="G2964" s="257"/>
      <c r="H2964" s="222"/>
    </row>
    <row r="2965" spans="1:8">
      <c r="A2965" s="258" t="s">
        <v>54</v>
      </c>
      <c r="B2965" s="258"/>
      <c r="C2965" s="258"/>
      <c r="D2965" s="258"/>
      <c r="E2965" s="258"/>
      <c r="F2965" s="258"/>
      <c r="G2965" s="258"/>
      <c r="H2965" s="133"/>
    </row>
    <row r="2966" ht="18.75" spans="1:8">
      <c r="A2966" s="320" t="s">
        <v>1893</v>
      </c>
      <c r="B2966" s="320"/>
      <c r="C2966" s="320"/>
      <c r="D2966" s="320"/>
      <c r="E2966" s="320"/>
      <c r="F2966" s="320"/>
      <c r="G2966" s="320"/>
      <c r="H2966" s="320"/>
    </row>
    <row r="2967" spans="1:8">
      <c r="A2967" s="121"/>
      <c r="B2967" s="122" t="s">
        <v>1</v>
      </c>
      <c r="C2967" s="122"/>
      <c r="D2967" s="122"/>
      <c r="E2967" s="122"/>
      <c r="F2967" s="122"/>
      <c r="G2967" s="121"/>
      <c r="H2967" s="321"/>
    </row>
    <row r="2968" spans="1:8">
      <c r="A2968" s="123" t="s">
        <v>2</v>
      </c>
      <c r="B2968" s="124" t="s">
        <v>3</v>
      </c>
      <c r="C2968" s="125" t="s">
        <v>4</v>
      </c>
      <c r="D2968" s="125" t="s">
        <v>5</v>
      </c>
      <c r="E2968" s="125" t="s">
        <v>6</v>
      </c>
      <c r="F2968" s="124" t="s">
        <v>7</v>
      </c>
      <c r="G2968" s="124" t="s">
        <v>8</v>
      </c>
      <c r="H2968" s="259" t="s">
        <v>650</v>
      </c>
    </row>
    <row r="2969" spans="1:8">
      <c r="A2969" s="123"/>
      <c r="B2969" s="124"/>
      <c r="C2969" s="125"/>
      <c r="D2969" s="125"/>
      <c r="E2969" s="125"/>
      <c r="F2969" s="124"/>
      <c r="G2969" s="124"/>
      <c r="H2969" s="259"/>
    </row>
    <row r="2970" spans="1:8">
      <c r="A2970" s="123"/>
      <c r="B2970" s="124"/>
      <c r="C2970" s="125"/>
      <c r="D2970" s="125"/>
      <c r="E2970" s="125"/>
      <c r="F2970" s="124"/>
      <c r="G2970" s="124"/>
      <c r="H2970" s="259"/>
    </row>
    <row r="2971" spans="1:8">
      <c r="A2971" s="123"/>
      <c r="B2971" s="127" t="s">
        <v>10</v>
      </c>
      <c r="C2971" s="125"/>
      <c r="D2971" s="125"/>
      <c r="E2971" s="125"/>
      <c r="F2971" s="322"/>
      <c r="G2971" s="124"/>
      <c r="H2971" s="259"/>
    </row>
    <row r="2972" spans="1:8">
      <c r="A2972" s="127"/>
      <c r="B2972" s="341" t="s">
        <v>609</v>
      </c>
      <c r="C2972" s="127"/>
      <c r="D2972" s="127"/>
      <c r="E2972" s="127"/>
      <c r="F2972" s="127"/>
      <c r="G2972" s="341">
        <f>G2973+G2974</f>
        <v>87000</v>
      </c>
      <c r="H2972" s="259"/>
    </row>
    <row r="2973" spans="1:8">
      <c r="A2973" s="342">
        <v>16</v>
      </c>
      <c r="B2973" s="341" t="s">
        <v>610</v>
      </c>
      <c r="C2973" s="341" t="s">
        <v>2124</v>
      </c>
      <c r="D2973" s="341" t="s">
        <v>2154</v>
      </c>
      <c r="E2973" s="341">
        <v>1</v>
      </c>
      <c r="F2973" s="341">
        <v>147000</v>
      </c>
      <c r="G2973" s="341">
        <v>43500</v>
      </c>
      <c r="H2973" s="341" t="s">
        <v>2155</v>
      </c>
    </row>
    <row r="2974" spans="1:8">
      <c r="A2974" s="342">
        <v>17</v>
      </c>
      <c r="B2974" s="157" t="s">
        <v>2156</v>
      </c>
      <c r="C2974" s="157" t="s">
        <v>13</v>
      </c>
      <c r="D2974" s="157" t="s">
        <v>2157</v>
      </c>
      <c r="E2974" s="157">
        <v>1</v>
      </c>
      <c r="F2974" s="157">
        <v>149500</v>
      </c>
      <c r="G2974" s="243">
        <v>43500</v>
      </c>
      <c r="H2974" s="157" t="s">
        <v>859</v>
      </c>
    </row>
    <row r="2975" spans="1:8">
      <c r="A2975" s="343"/>
      <c r="B2975" s="343"/>
      <c r="C2975" s="343"/>
      <c r="D2975" s="343"/>
      <c r="E2975" s="343"/>
      <c r="F2975" s="343"/>
      <c r="G2975" s="343"/>
      <c r="H2975" s="343"/>
    </row>
    <row r="2976" spans="1:8">
      <c r="A2976" s="341"/>
      <c r="B2976" s="157"/>
      <c r="C2976" s="157"/>
      <c r="D2976" s="157"/>
      <c r="E2976" s="157"/>
      <c r="F2976" s="157"/>
      <c r="G2976" s="157"/>
      <c r="H2976" s="157"/>
    </row>
    <row r="2977" spans="1:8">
      <c r="A2977" s="343"/>
      <c r="B2977" s="343"/>
      <c r="C2977" s="343"/>
      <c r="D2977" s="343"/>
      <c r="E2977" s="343"/>
      <c r="F2977" s="343"/>
      <c r="G2977" s="343"/>
      <c r="H2977" s="343"/>
    </row>
    <row r="2978" spans="1:8">
      <c r="A2978" s="343"/>
      <c r="B2978" s="343"/>
      <c r="C2978" s="343"/>
      <c r="D2978" s="343"/>
      <c r="E2978" s="343"/>
      <c r="F2978" s="343"/>
      <c r="G2978" s="343"/>
      <c r="H2978" s="343"/>
    </row>
    <row r="2979" spans="1:8">
      <c r="A2979" s="341"/>
      <c r="B2979" s="341"/>
      <c r="C2979" s="341"/>
      <c r="D2979" s="341"/>
      <c r="E2979" s="341"/>
      <c r="F2979" s="341"/>
      <c r="G2979" s="341"/>
      <c r="H2979" s="341"/>
    </row>
    <row r="2980" spans="1:8">
      <c r="A2980" s="341"/>
      <c r="B2980" s="341"/>
      <c r="C2980" s="341"/>
      <c r="D2980" s="341"/>
      <c r="E2980" s="341"/>
      <c r="F2980" s="341"/>
      <c r="G2980" s="341"/>
      <c r="H2980" s="341"/>
    </row>
    <row r="2981" spans="1:8">
      <c r="A2981" s="341"/>
      <c r="B2981" s="341"/>
      <c r="C2981" s="341"/>
      <c r="D2981" s="341"/>
      <c r="E2981" s="341"/>
      <c r="F2981" s="341"/>
      <c r="G2981" s="341"/>
      <c r="H2981" s="341"/>
    </row>
    <row r="2982" spans="1:8">
      <c r="A2982" s="341"/>
      <c r="B2982" s="341"/>
      <c r="C2982" s="341"/>
      <c r="D2982" s="341"/>
      <c r="E2982" s="341"/>
      <c r="F2982" s="341"/>
      <c r="G2982" s="341"/>
      <c r="H2982" s="341"/>
    </row>
    <row r="2983" spans="1:8">
      <c r="A2983" s="341"/>
      <c r="B2983" s="341"/>
      <c r="C2983" s="341"/>
      <c r="D2983" s="341"/>
      <c r="E2983" s="341"/>
      <c r="F2983" s="341"/>
      <c r="G2983" s="341"/>
      <c r="H2983" s="341"/>
    </row>
    <row r="2984" spans="1:8">
      <c r="A2984" s="341"/>
      <c r="B2984" s="341"/>
      <c r="C2984" s="341"/>
      <c r="D2984" s="341"/>
      <c r="E2984" s="341"/>
      <c r="F2984" s="341"/>
      <c r="G2984" s="341"/>
      <c r="H2984" s="341"/>
    </row>
    <row r="2985" spans="1:8">
      <c r="A2985" s="341"/>
      <c r="B2985" s="341"/>
      <c r="C2985" s="341"/>
      <c r="D2985" s="341"/>
      <c r="E2985" s="341"/>
      <c r="F2985" s="341"/>
      <c r="G2985" s="341"/>
      <c r="H2985" s="341"/>
    </row>
    <row r="2986" spans="1:8">
      <c r="A2986" s="341"/>
      <c r="B2986" s="341"/>
      <c r="C2986" s="341"/>
      <c r="D2986" s="341"/>
      <c r="E2986" s="341"/>
      <c r="F2986" s="341"/>
      <c r="G2986" s="341"/>
      <c r="H2986" s="341"/>
    </row>
    <row r="2987" spans="1:8">
      <c r="A2987" s="341"/>
      <c r="B2987" s="341"/>
      <c r="C2987" s="341"/>
      <c r="D2987" s="341"/>
      <c r="E2987" s="341"/>
      <c r="F2987" s="341"/>
      <c r="G2987" s="341"/>
      <c r="H2987" s="341"/>
    </row>
    <row r="2988" spans="1:8">
      <c r="A2988" s="257" t="s">
        <v>53</v>
      </c>
      <c r="B2988" s="257"/>
      <c r="C2988" s="257"/>
      <c r="D2988" s="257"/>
      <c r="E2988" s="257"/>
      <c r="F2988" s="257"/>
      <c r="G2988" s="257"/>
      <c r="H2988" s="222"/>
    </row>
    <row r="2989" spans="1:8">
      <c r="A2989" s="258" t="s">
        <v>54</v>
      </c>
      <c r="B2989" s="258"/>
      <c r="C2989" s="258"/>
      <c r="D2989" s="258"/>
      <c r="E2989" s="258"/>
      <c r="F2989" s="258"/>
      <c r="G2989" s="258"/>
      <c r="H2989" s="133"/>
    </row>
    <row r="2990" ht="18.75" spans="1:8">
      <c r="A2990" s="320" t="s">
        <v>1893</v>
      </c>
      <c r="B2990" s="320"/>
      <c r="C2990" s="320"/>
      <c r="D2990" s="320"/>
      <c r="E2990" s="320"/>
      <c r="F2990" s="320"/>
      <c r="G2990" s="320"/>
      <c r="H2990" s="320"/>
    </row>
    <row r="2991" spans="1:8">
      <c r="A2991" s="121"/>
      <c r="B2991" s="122" t="s">
        <v>1</v>
      </c>
      <c r="C2991" s="122"/>
      <c r="D2991" s="122"/>
      <c r="E2991" s="122"/>
      <c r="F2991" s="122"/>
      <c r="G2991" s="121"/>
      <c r="H2991" s="321"/>
    </row>
    <row r="2992" spans="1:8">
      <c r="A2992" s="123" t="s">
        <v>2</v>
      </c>
      <c r="B2992" s="124" t="s">
        <v>3</v>
      </c>
      <c r="C2992" s="125" t="s">
        <v>4</v>
      </c>
      <c r="D2992" s="125" t="s">
        <v>5</v>
      </c>
      <c r="E2992" s="125" t="s">
        <v>6</v>
      </c>
      <c r="F2992" s="124" t="s">
        <v>7</v>
      </c>
      <c r="G2992" s="124" t="s">
        <v>8</v>
      </c>
      <c r="H2992" s="259" t="s">
        <v>650</v>
      </c>
    </row>
    <row r="2993" spans="1:8">
      <c r="A2993" s="123"/>
      <c r="B2993" s="124"/>
      <c r="C2993" s="125"/>
      <c r="D2993" s="125"/>
      <c r="E2993" s="125"/>
      <c r="F2993" s="124"/>
      <c r="G2993" s="124"/>
      <c r="H2993" s="259"/>
    </row>
    <row r="2994" spans="1:8">
      <c r="A2994" s="123"/>
      <c r="B2994" s="124"/>
      <c r="C2994" s="125"/>
      <c r="D2994" s="125"/>
      <c r="E2994" s="125"/>
      <c r="F2994" s="124"/>
      <c r="G2994" s="124"/>
      <c r="H2994" s="259"/>
    </row>
    <row r="2995" spans="1:8">
      <c r="A2995" s="123"/>
      <c r="B2995" s="127" t="s">
        <v>10</v>
      </c>
      <c r="C2995" s="125"/>
      <c r="D2995" s="125"/>
      <c r="E2995" s="125"/>
      <c r="F2995" s="322"/>
      <c r="G2995" s="148"/>
      <c r="H2995" s="259"/>
    </row>
    <row r="2996" spans="1:8">
      <c r="A2996" s="127"/>
      <c r="B2996" s="341" t="s">
        <v>620</v>
      </c>
      <c r="C2996" s="127"/>
      <c r="D2996" s="127"/>
      <c r="E2996" s="127"/>
      <c r="F2996" s="127"/>
      <c r="G2996" s="148">
        <v>8000</v>
      </c>
      <c r="H2996" s="259"/>
    </row>
    <row r="2997" spans="1:8">
      <c r="A2997" s="341">
        <v>1</v>
      </c>
      <c r="B2997" s="341" t="s">
        <v>621</v>
      </c>
      <c r="C2997" s="341" t="s">
        <v>1773</v>
      </c>
      <c r="D2997" s="341" t="s">
        <v>2158</v>
      </c>
      <c r="E2997" s="341">
        <v>1</v>
      </c>
      <c r="F2997" s="341">
        <v>3450</v>
      </c>
      <c r="G2997" s="341">
        <v>1000</v>
      </c>
      <c r="H2997" s="341" t="s">
        <v>1081</v>
      </c>
    </row>
    <row r="2998" spans="1:8">
      <c r="A2998" s="341">
        <v>2</v>
      </c>
      <c r="B2998" s="341" t="s">
        <v>621</v>
      </c>
      <c r="C2998" s="341" t="s">
        <v>1773</v>
      </c>
      <c r="D2998" s="341" t="s">
        <v>2159</v>
      </c>
      <c r="E2998" s="341">
        <v>1</v>
      </c>
      <c r="F2998" s="341">
        <v>3450</v>
      </c>
      <c r="G2998" s="341">
        <v>1000</v>
      </c>
      <c r="H2998" s="341" t="s">
        <v>1167</v>
      </c>
    </row>
    <row r="2999" spans="1:8">
      <c r="A2999" s="341">
        <v>3</v>
      </c>
      <c r="B2999" s="341" t="s">
        <v>621</v>
      </c>
      <c r="C2999" s="341" t="s">
        <v>1773</v>
      </c>
      <c r="D2999" s="341" t="s">
        <v>2160</v>
      </c>
      <c r="E2999" s="341">
        <v>1</v>
      </c>
      <c r="F2999" s="341">
        <v>3450</v>
      </c>
      <c r="G2999" s="341">
        <v>1000</v>
      </c>
      <c r="H2999" s="341" t="s">
        <v>1786</v>
      </c>
    </row>
    <row r="3000" spans="1:8">
      <c r="A3000" s="341">
        <v>4</v>
      </c>
      <c r="B3000" s="341" t="s">
        <v>621</v>
      </c>
      <c r="C3000" s="341" t="s">
        <v>1773</v>
      </c>
      <c r="D3000" s="341" t="s">
        <v>2161</v>
      </c>
      <c r="E3000" s="341">
        <v>1</v>
      </c>
      <c r="F3000" s="341">
        <v>3450</v>
      </c>
      <c r="G3000" s="341">
        <v>1000</v>
      </c>
      <c r="H3000" s="341" t="s">
        <v>2060</v>
      </c>
    </row>
    <row r="3001" spans="1:8">
      <c r="A3001" s="341">
        <v>5</v>
      </c>
      <c r="B3001" s="341" t="s">
        <v>621</v>
      </c>
      <c r="C3001" s="341" t="s">
        <v>1773</v>
      </c>
      <c r="D3001" s="341" t="s">
        <v>2162</v>
      </c>
      <c r="E3001" s="341">
        <v>1</v>
      </c>
      <c r="F3001" s="341">
        <v>3450</v>
      </c>
      <c r="G3001" s="341">
        <v>1000</v>
      </c>
      <c r="H3001" s="341" t="s">
        <v>271</v>
      </c>
    </row>
    <row r="3002" spans="1:8">
      <c r="A3002" s="341">
        <v>6</v>
      </c>
      <c r="B3002" s="341" t="s">
        <v>621</v>
      </c>
      <c r="C3002" s="341" t="s">
        <v>1773</v>
      </c>
      <c r="D3002" s="341" t="s">
        <v>2163</v>
      </c>
      <c r="E3002" s="341">
        <v>1</v>
      </c>
      <c r="F3002" s="341">
        <v>3450</v>
      </c>
      <c r="G3002" s="341">
        <v>1000</v>
      </c>
      <c r="H3002" s="341" t="s">
        <v>737</v>
      </c>
    </row>
    <row r="3003" spans="1:8">
      <c r="A3003" s="341">
        <v>7</v>
      </c>
      <c r="B3003" s="341" t="s">
        <v>621</v>
      </c>
      <c r="C3003" s="341" t="s">
        <v>1773</v>
      </c>
      <c r="D3003" s="341" t="s">
        <v>2164</v>
      </c>
      <c r="E3003" s="341">
        <v>1</v>
      </c>
      <c r="F3003" s="341">
        <v>3450</v>
      </c>
      <c r="G3003" s="341">
        <v>1000</v>
      </c>
      <c r="H3003" s="341" t="s">
        <v>1759</v>
      </c>
    </row>
    <row r="3004" spans="1:8">
      <c r="A3004" s="341">
        <v>8</v>
      </c>
      <c r="B3004" s="341" t="s">
        <v>621</v>
      </c>
      <c r="C3004" s="341" t="s">
        <v>1773</v>
      </c>
      <c r="D3004" s="341" t="s">
        <v>2165</v>
      </c>
      <c r="E3004" s="341">
        <v>1</v>
      </c>
      <c r="F3004" s="341">
        <v>3450</v>
      </c>
      <c r="G3004" s="341">
        <v>1000</v>
      </c>
      <c r="H3004" s="341" t="s">
        <v>2166</v>
      </c>
    </row>
    <row r="3005" spans="1:8">
      <c r="A3005" s="341">
        <v>9</v>
      </c>
      <c r="B3005" s="341"/>
      <c r="C3005" s="341"/>
      <c r="D3005" s="341"/>
      <c r="E3005" s="341"/>
      <c r="F3005" s="341"/>
      <c r="G3005" s="341"/>
      <c r="H3005" s="341"/>
    </row>
    <row r="3006" spans="1:8">
      <c r="A3006" s="341">
        <v>10</v>
      </c>
      <c r="B3006" s="341"/>
      <c r="C3006" s="341"/>
      <c r="D3006" s="341"/>
      <c r="E3006" s="341"/>
      <c r="F3006" s="341"/>
      <c r="G3006" s="341"/>
      <c r="H3006" s="341"/>
    </row>
    <row r="3007" spans="1:8">
      <c r="A3007" s="341">
        <v>11</v>
      </c>
      <c r="B3007" s="341"/>
      <c r="C3007" s="341"/>
      <c r="D3007" s="341"/>
      <c r="E3007" s="341"/>
      <c r="F3007" s="341"/>
      <c r="G3007" s="341"/>
      <c r="H3007" s="341"/>
    </row>
    <row r="3008" spans="1:8">
      <c r="A3008" s="341">
        <v>12</v>
      </c>
      <c r="B3008" s="341"/>
      <c r="C3008" s="341"/>
      <c r="D3008" s="341"/>
      <c r="E3008" s="341"/>
      <c r="F3008" s="341"/>
      <c r="G3008" s="341"/>
      <c r="H3008" s="341"/>
    </row>
    <row r="3009" spans="1:8">
      <c r="A3009" s="341">
        <v>13</v>
      </c>
      <c r="B3009" s="341"/>
      <c r="C3009" s="341"/>
      <c r="D3009" s="341"/>
      <c r="E3009" s="341"/>
      <c r="F3009" s="341"/>
      <c r="G3009" s="341"/>
      <c r="H3009" s="341"/>
    </row>
    <row r="3010" spans="1:8">
      <c r="A3010" s="341">
        <v>14</v>
      </c>
      <c r="B3010" s="341"/>
      <c r="C3010" s="341"/>
      <c r="D3010" s="341"/>
      <c r="E3010" s="341"/>
      <c r="F3010" s="341"/>
      <c r="G3010" s="341"/>
      <c r="H3010" s="341"/>
    </row>
    <row r="3011" spans="1:8">
      <c r="A3011" s="341">
        <v>15</v>
      </c>
      <c r="B3011" s="341"/>
      <c r="C3011" s="341"/>
      <c r="D3011" s="341"/>
      <c r="E3011" s="341"/>
      <c r="F3011" s="341"/>
      <c r="G3011" s="341"/>
      <c r="H3011" s="341"/>
    </row>
    <row r="3012" spans="1:8">
      <c r="A3012" s="344" t="s">
        <v>53</v>
      </c>
      <c r="B3012" s="344"/>
      <c r="C3012" s="344"/>
      <c r="D3012" s="344"/>
      <c r="E3012" s="344"/>
      <c r="F3012" s="344"/>
      <c r="G3012" s="344"/>
      <c r="H3012" s="222"/>
    </row>
    <row r="3013" spans="1:8">
      <c r="A3013" s="345" t="s">
        <v>54</v>
      </c>
      <c r="B3013" s="345"/>
      <c r="C3013" s="345"/>
      <c r="D3013" s="345"/>
      <c r="E3013" s="345"/>
      <c r="F3013" s="345"/>
      <c r="G3013" s="345"/>
      <c r="H3013" s="133"/>
    </row>
    <row r="3014" ht="18.75" spans="1:8">
      <c r="A3014" s="320" t="s">
        <v>752</v>
      </c>
      <c r="B3014" s="320"/>
      <c r="C3014" s="320"/>
      <c r="D3014" s="320"/>
      <c r="E3014" s="320"/>
      <c r="F3014" s="320"/>
      <c r="G3014" s="320"/>
      <c r="H3014" s="320"/>
    </row>
    <row r="3015" spans="1:8">
      <c r="A3015" s="121"/>
      <c r="B3015" s="122" t="s">
        <v>1</v>
      </c>
      <c r="C3015" s="122"/>
      <c r="D3015" s="122"/>
      <c r="E3015" s="122"/>
      <c r="F3015" s="122"/>
      <c r="G3015" s="121"/>
      <c r="H3015" s="327"/>
    </row>
    <row r="3016" spans="1:8">
      <c r="A3016" s="123" t="s">
        <v>2</v>
      </c>
      <c r="B3016" s="124" t="s">
        <v>3</v>
      </c>
      <c r="C3016" s="125" t="s">
        <v>4</v>
      </c>
      <c r="D3016" s="125" t="s">
        <v>5</v>
      </c>
      <c r="E3016" s="125" t="s">
        <v>6</v>
      </c>
      <c r="F3016" s="126" t="s">
        <v>7</v>
      </c>
      <c r="G3016" s="126" t="s">
        <v>8</v>
      </c>
      <c r="H3016" s="259" t="s">
        <v>650</v>
      </c>
    </row>
    <row r="3017" spans="1:8">
      <c r="A3017" s="123"/>
      <c r="B3017" s="124"/>
      <c r="C3017" s="125"/>
      <c r="D3017" s="125"/>
      <c r="E3017" s="125"/>
      <c r="F3017" s="128"/>
      <c r="G3017" s="128"/>
      <c r="H3017" s="259"/>
    </row>
    <row r="3018" spans="1:8">
      <c r="A3018" s="123"/>
      <c r="B3018" s="124"/>
      <c r="C3018" s="125"/>
      <c r="D3018" s="125"/>
      <c r="E3018" s="125"/>
      <c r="F3018" s="129"/>
      <c r="G3018" s="129"/>
      <c r="H3018" s="259"/>
    </row>
    <row r="3019" spans="1:8">
      <c r="A3019" s="123"/>
      <c r="B3019" s="127" t="s">
        <v>10</v>
      </c>
      <c r="C3019" s="125"/>
      <c r="D3019" s="125"/>
      <c r="E3019" s="125"/>
      <c r="F3019" s="220"/>
      <c r="G3019" s="129"/>
      <c r="H3019" s="259"/>
    </row>
    <row r="3020" spans="1:8">
      <c r="A3020" s="127"/>
      <c r="B3020" s="133" t="s">
        <v>1312</v>
      </c>
      <c r="C3020" s="127"/>
      <c r="D3020" s="127"/>
      <c r="E3020" s="127"/>
      <c r="F3020" s="127"/>
      <c r="G3020" s="148">
        <f>G3021+G3022+G3023+G3024+G3025+G3026+G3027+G3028+G3029+G3030+G3031+G3032+G3033+G3034+G3035</f>
        <v>800</v>
      </c>
      <c r="H3020" s="259"/>
    </row>
    <row r="3021" spans="1:8">
      <c r="A3021" s="135">
        <v>1</v>
      </c>
      <c r="B3021" s="157" t="s">
        <v>2167</v>
      </c>
      <c r="C3021" s="157" t="s">
        <v>216</v>
      </c>
      <c r="D3021" s="159" t="s">
        <v>2168</v>
      </c>
      <c r="E3021" s="157">
        <v>1</v>
      </c>
      <c r="F3021" s="157">
        <v>4800</v>
      </c>
      <c r="G3021" s="157">
        <v>800</v>
      </c>
      <c r="H3021" s="157" t="s">
        <v>2169</v>
      </c>
    </row>
    <row r="3022" spans="1:8">
      <c r="A3022" s="135"/>
      <c r="B3022" s="157"/>
      <c r="C3022" s="157"/>
      <c r="D3022" s="157"/>
      <c r="E3022" s="157"/>
      <c r="F3022" s="157"/>
      <c r="G3022" s="157"/>
      <c r="H3022" s="157"/>
    </row>
    <row r="3023" spans="1:8">
      <c r="A3023" s="135"/>
      <c r="B3023" s="157"/>
      <c r="C3023" s="157"/>
      <c r="D3023" s="159"/>
      <c r="E3023" s="157"/>
      <c r="F3023" s="157"/>
      <c r="G3023" s="157"/>
      <c r="H3023" s="157"/>
    </row>
    <row r="3024" spans="1:8">
      <c r="A3024" s="135"/>
      <c r="B3024" s="157"/>
      <c r="C3024" s="157"/>
      <c r="D3024" s="157"/>
      <c r="E3024" s="157"/>
      <c r="F3024" s="157"/>
      <c r="G3024" s="157"/>
      <c r="H3024" s="157"/>
    </row>
    <row r="3025" spans="1:8">
      <c r="A3025" s="135"/>
      <c r="B3025" s="157"/>
      <c r="C3025" s="157"/>
      <c r="D3025" s="159"/>
      <c r="E3025" s="157"/>
      <c r="F3025" s="157"/>
      <c r="G3025" s="157"/>
      <c r="H3025" s="157"/>
    </row>
    <row r="3026" spans="1:8">
      <c r="A3026" s="135"/>
      <c r="B3026" s="157"/>
      <c r="C3026" s="157"/>
      <c r="D3026" s="159"/>
      <c r="E3026" s="157"/>
      <c r="F3026" s="157"/>
      <c r="G3026" s="157"/>
      <c r="H3026" s="157"/>
    </row>
    <row r="3027" spans="1:8">
      <c r="A3027" s="135"/>
      <c r="B3027" s="157"/>
      <c r="C3027" s="157"/>
      <c r="D3027" s="159"/>
      <c r="E3027" s="157"/>
      <c r="F3027" s="157"/>
      <c r="G3027" s="157"/>
      <c r="H3027" s="157"/>
    </row>
    <row r="3028" spans="1:8">
      <c r="A3028" s="135"/>
      <c r="B3028" s="157"/>
      <c r="C3028" s="157"/>
      <c r="D3028" s="159"/>
      <c r="E3028" s="157"/>
      <c r="F3028" s="157"/>
      <c r="G3028" s="157"/>
      <c r="H3028" s="157"/>
    </row>
    <row r="3029" spans="1:8">
      <c r="A3029" s="135"/>
      <c r="B3029" s="159"/>
      <c r="C3029" s="157"/>
      <c r="D3029" s="159"/>
      <c r="E3029" s="157"/>
      <c r="F3029" s="157"/>
      <c r="G3029" s="157"/>
      <c r="H3029" s="157"/>
    </row>
    <row r="3030" spans="1:8">
      <c r="A3030" s="135"/>
      <c r="B3030" s="157"/>
      <c r="C3030" s="157"/>
      <c r="D3030" s="159"/>
      <c r="E3030" s="157"/>
      <c r="F3030" s="157"/>
      <c r="G3030" s="157"/>
      <c r="H3030" s="157"/>
    </row>
    <row r="3031" spans="1:8">
      <c r="A3031" s="135"/>
      <c r="B3031" s="157"/>
      <c r="C3031" s="157"/>
      <c r="D3031" s="157"/>
      <c r="E3031" s="157"/>
      <c r="F3031" s="157"/>
      <c r="G3031" s="157"/>
      <c r="H3031" s="157"/>
    </row>
    <row r="3032" spans="1:8">
      <c r="A3032" s="135"/>
      <c r="B3032" s="157"/>
      <c r="C3032" s="157"/>
      <c r="D3032" s="159"/>
      <c r="E3032" s="157"/>
      <c r="F3032" s="157"/>
      <c r="G3032" s="157"/>
      <c r="H3032" s="157"/>
    </row>
    <row r="3033" spans="1:8">
      <c r="A3033" s="135"/>
      <c r="B3033" s="159"/>
      <c r="C3033" s="159"/>
      <c r="D3033" s="159"/>
      <c r="E3033" s="157"/>
      <c r="F3033" s="157"/>
      <c r="G3033" s="157"/>
      <c r="H3033" s="157"/>
    </row>
    <row r="3034" spans="1:8">
      <c r="A3034" s="135"/>
      <c r="B3034" s="157"/>
      <c r="C3034" s="157"/>
      <c r="D3034" s="159"/>
      <c r="E3034" s="157"/>
      <c r="F3034" s="157"/>
      <c r="G3034" s="157"/>
      <c r="H3034" s="157"/>
    </row>
    <row r="3035" spans="1:8">
      <c r="A3035" s="135"/>
      <c r="B3035" s="157"/>
      <c r="C3035" s="157"/>
      <c r="D3035" s="159"/>
      <c r="E3035" s="157"/>
      <c r="F3035" s="157"/>
      <c r="G3035" s="157"/>
      <c r="H3035" s="157"/>
    </row>
    <row r="3036" spans="1:8">
      <c r="A3036" s="257" t="s">
        <v>53</v>
      </c>
      <c r="B3036" s="257"/>
      <c r="C3036" s="257"/>
      <c r="D3036" s="257"/>
      <c r="E3036" s="257"/>
      <c r="F3036" s="257"/>
      <c r="G3036" s="257"/>
      <c r="H3036" s="222"/>
    </row>
    <row r="3037" spans="1:8">
      <c r="A3037" s="258" t="s">
        <v>54</v>
      </c>
      <c r="B3037" s="258"/>
      <c r="C3037" s="258"/>
      <c r="D3037" s="258"/>
      <c r="E3037" s="258"/>
      <c r="F3037" s="258"/>
      <c r="G3037" s="258"/>
      <c r="H3037" s="133"/>
    </row>
    <row r="3038" ht="18.75" spans="1:8">
      <c r="A3038" s="320" t="s">
        <v>752</v>
      </c>
      <c r="B3038" s="320"/>
      <c r="C3038" s="320"/>
      <c r="D3038" s="320"/>
      <c r="E3038" s="320"/>
      <c r="F3038" s="320"/>
      <c r="G3038" s="320"/>
      <c r="H3038" s="320"/>
    </row>
    <row r="3039" spans="1:8">
      <c r="A3039" s="121"/>
      <c r="B3039" s="122" t="s">
        <v>1</v>
      </c>
      <c r="C3039" s="122"/>
      <c r="D3039" s="122"/>
      <c r="E3039" s="122"/>
      <c r="F3039" s="122"/>
      <c r="G3039" s="121"/>
      <c r="H3039" s="327"/>
    </row>
    <row r="3040" spans="1:8">
      <c r="A3040" s="123" t="s">
        <v>2</v>
      </c>
      <c r="B3040" s="124" t="s">
        <v>3</v>
      </c>
      <c r="C3040" s="125" t="s">
        <v>4</v>
      </c>
      <c r="D3040" s="125" t="s">
        <v>5</v>
      </c>
      <c r="E3040" s="125" t="s">
        <v>6</v>
      </c>
      <c r="F3040" s="126" t="s">
        <v>7</v>
      </c>
      <c r="G3040" s="126" t="s">
        <v>8</v>
      </c>
      <c r="H3040" s="259" t="s">
        <v>650</v>
      </c>
    </row>
    <row r="3041" spans="1:8">
      <c r="A3041" s="123"/>
      <c r="B3041" s="124"/>
      <c r="C3041" s="125"/>
      <c r="D3041" s="125"/>
      <c r="E3041" s="125"/>
      <c r="F3041" s="128"/>
      <c r="G3041" s="128"/>
      <c r="H3041" s="259"/>
    </row>
    <row r="3042" spans="1:8">
      <c r="A3042" s="123"/>
      <c r="B3042" s="124"/>
      <c r="C3042" s="125"/>
      <c r="D3042" s="125"/>
      <c r="E3042" s="125"/>
      <c r="F3042" s="129"/>
      <c r="G3042" s="129"/>
      <c r="H3042" s="259"/>
    </row>
    <row r="3043" spans="1:8">
      <c r="A3043" s="123"/>
      <c r="B3043" s="127" t="s">
        <v>10</v>
      </c>
      <c r="C3043" s="125"/>
      <c r="D3043" s="125"/>
      <c r="E3043" s="125"/>
      <c r="F3043" s="220"/>
      <c r="G3043" s="129"/>
      <c r="H3043" s="259"/>
    </row>
    <row r="3044" spans="1:8">
      <c r="A3044" s="127"/>
      <c r="B3044" s="133" t="s">
        <v>214</v>
      </c>
      <c r="C3044" s="127"/>
      <c r="D3044" s="127"/>
      <c r="E3044" s="127"/>
      <c r="F3044" s="127"/>
      <c r="G3044" s="148">
        <f>G3045+G3046+G3047+G3048+G3049+G3050+G3051+G3052+G3053+G3054+G3055+G3056+G3057+G3058+G3059</f>
        <v>3800</v>
      </c>
      <c r="H3044" s="259"/>
    </row>
    <row r="3045" spans="1:8">
      <c r="A3045" s="135">
        <v>1</v>
      </c>
      <c r="B3045" s="157" t="s">
        <v>2170</v>
      </c>
      <c r="C3045" s="157" t="s">
        <v>216</v>
      </c>
      <c r="D3045" s="159" t="s">
        <v>1456</v>
      </c>
      <c r="E3045" s="157">
        <v>1</v>
      </c>
      <c r="F3045" s="157">
        <v>8300</v>
      </c>
      <c r="G3045" s="157">
        <v>1600</v>
      </c>
      <c r="H3045" s="157" t="s">
        <v>1406</v>
      </c>
    </row>
    <row r="3046" spans="1:8">
      <c r="A3046" s="135">
        <v>2</v>
      </c>
      <c r="B3046" s="157" t="s">
        <v>220</v>
      </c>
      <c r="C3046" s="159" t="s">
        <v>221</v>
      </c>
      <c r="D3046" s="157" t="s">
        <v>213</v>
      </c>
      <c r="E3046" s="157">
        <v>1</v>
      </c>
      <c r="F3046" s="157">
        <v>10200</v>
      </c>
      <c r="G3046" s="157">
        <v>2200</v>
      </c>
      <c r="H3046" s="157" t="s">
        <v>52</v>
      </c>
    </row>
    <row r="3047" spans="1:8">
      <c r="A3047" s="135">
        <v>3</v>
      </c>
      <c r="B3047" s="157"/>
      <c r="C3047" s="159"/>
      <c r="D3047" s="159"/>
      <c r="E3047" s="157"/>
      <c r="F3047" s="157"/>
      <c r="G3047" s="157"/>
      <c r="H3047" s="157"/>
    </row>
    <row r="3048" spans="1:8">
      <c r="A3048" s="135">
        <v>4</v>
      </c>
      <c r="B3048" s="157"/>
      <c r="C3048" s="159"/>
      <c r="D3048" s="159"/>
      <c r="E3048" s="157"/>
      <c r="F3048" s="157"/>
      <c r="G3048" s="157"/>
      <c r="H3048" s="157"/>
    </row>
    <row r="3049" spans="1:8">
      <c r="A3049" s="135">
        <v>5</v>
      </c>
      <c r="B3049" s="159"/>
      <c r="C3049" s="159"/>
      <c r="D3049" s="159"/>
      <c r="E3049" s="157"/>
      <c r="F3049" s="157"/>
      <c r="G3049" s="157"/>
      <c r="H3049" s="157"/>
    </row>
    <row r="3050" spans="1:8">
      <c r="A3050" s="135">
        <v>6</v>
      </c>
      <c r="B3050" s="157"/>
      <c r="C3050" s="159"/>
      <c r="D3050" s="159"/>
      <c r="E3050" s="157"/>
      <c r="F3050" s="157"/>
      <c r="G3050" s="157"/>
      <c r="H3050" s="157"/>
    </row>
    <row r="3051" spans="1:8">
      <c r="A3051" s="135">
        <v>7</v>
      </c>
      <c r="B3051" s="159"/>
      <c r="C3051" s="159"/>
      <c r="D3051" s="159"/>
      <c r="E3051" s="157"/>
      <c r="F3051" s="157"/>
      <c r="G3051" s="157"/>
      <c r="H3051" s="157"/>
    </row>
    <row r="3052" spans="1:8">
      <c r="A3052" s="135">
        <v>8</v>
      </c>
      <c r="B3052" s="157"/>
      <c r="C3052" s="159"/>
      <c r="D3052" s="159"/>
      <c r="E3052" s="157"/>
      <c r="F3052" s="157"/>
      <c r="G3052" s="157"/>
      <c r="H3052" s="157"/>
    </row>
    <row r="3053" spans="1:8">
      <c r="A3053" s="135">
        <v>9</v>
      </c>
      <c r="B3053" s="159"/>
      <c r="C3053" s="159"/>
      <c r="D3053" s="159"/>
      <c r="E3053" s="157"/>
      <c r="F3053" s="157"/>
      <c r="G3053" s="157"/>
      <c r="H3053" s="157"/>
    </row>
    <row r="3054" spans="1:8">
      <c r="A3054" s="135">
        <v>10</v>
      </c>
      <c r="B3054" s="159"/>
      <c r="C3054" s="159"/>
      <c r="D3054" s="159"/>
      <c r="E3054" s="157"/>
      <c r="F3054" s="157"/>
      <c r="G3054" s="157"/>
      <c r="H3054" s="157"/>
    </row>
    <row r="3055" spans="1:8">
      <c r="A3055" s="135">
        <v>11</v>
      </c>
      <c r="B3055" s="159"/>
      <c r="C3055" s="159"/>
      <c r="D3055" s="159"/>
      <c r="E3055" s="157"/>
      <c r="F3055" s="157"/>
      <c r="G3055" s="157"/>
      <c r="H3055" s="157"/>
    </row>
    <row r="3056" spans="1:8">
      <c r="A3056" s="135">
        <v>12</v>
      </c>
      <c r="B3056" s="159"/>
      <c r="C3056" s="159"/>
      <c r="D3056" s="159"/>
      <c r="E3056" s="157"/>
      <c r="F3056" s="157"/>
      <c r="G3056" s="157"/>
      <c r="H3056" s="157"/>
    </row>
    <row r="3057" spans="1:8">
      <c r="A3057" s="135">
        <v>13</v>
      </c>
      <c r="B3057" s="159"/>
      <c r="C3057" s="159"/>
      <c r="D3057" s="159"/>
      <c r="E3057" s="157"/>
      <c r="F3057" s="157"/>
      <c r="G3057" s="157"/>
      <c r="H3057" s="157"/>
    </row>
    <row r="3058" spans="1:8">
      <c r="A3058" s="135">
        <v>14</v>
      </c>
      <c r="B3058" s="159"/>
      <c r="C3058" s="159"/>
      <c r="D3058" s="159"/>
      <c r="E3058" s="157"/>
      <c r="F3058" s="157"/>
      <c r="G3058" s="157"/>
      <c r="H3058" s="157"/>
    </row>
    <row r="3059" spans="1:8">
      <c r="A3059" s="135">
        <v>15</v>
      </c>
      <c r="B3059" s="159"/>
      <c r="C3059" s="159"/>
      <c r="D3059" s="159"/>
      <c r="E3059" s="157"/>
      <c r="F3059" s="157"/>
      <c r="G3059" s="157"/>
      <c r="H3059" s="157"/>
    </row>
    <row r="3060" spans="1:8">
      <c r="A3060" s="257" t="s">
        <v>53</v>
      </c>
      <c r="B3060" s="257"/>
      <c r="C3060" s="257"/>
      <c r="D3060" s="257"/>
      <c r="E3060" s="257"/>
      <c r="F3060" s="257"/>
      <c r="G3060" s="257"/>
      <c r="H3060" s="222"/>
    </row>
    <row r="3061" spans="1:8">
      <c r="A3061" s="258" t="s">
        <v>54</v>
      </c>
      <c r="B3061" s="258"/>
      <c r="C3061" s="258"/>
      <c r="D3061" s="258"/>
      <c r="E3061" s="258"/>
      <c r="F3061" s="258"/>
      <c r="G3061" s="258"/>
      <c r="H3061" s="133"/>
    </row>
    <row r="3062" ht="18.75" spans="1:8">
      <c r="A3062" s="320" t="s">
        <v>2171</v>
      </c>
      <c r="B3062" s="320"/>
      <c r="C3062" s="320"/>
      <c r="D3062" s="320"/>
      <c r="E3062" s="320"/>
      <c r="F3062" s="320"/>
      <c r="G3062" s="320"/>
      <c r="H3062" s="320"/>
    </row>
    <row r="3063" spans="1:8">
      <c r="A3063" s="346"/>
      <c r="B3063" s="347" t="s">
        <v>1</v>
      </c>
      <c r="C3063" s="347"/>
      <c r="D3063" s="347"/>
      <c r="E3063" s="347"/>
      <c r="F3063" s="347"/>
      <c r="G3063" s="121"/>
      <c r="H3063" s="327"/>
    </row>
    <row r="3064" spans="1:8">
      <c r="A3064" s="123" t="s">
        <v>2</v>
      </c>
      <c r="B3064" s="124" t="s">
        <v>3</v>
      </c>
      <c r="C3064" s="125" t="s">
        <v>4</v>
      </c>
      <c r="D3064" s="125" t="s">
        <v>5</v>
      </c>
      <c r="E3064" s="125" t="s">
        <v>6</v>
      </c>
      <c r="F3064" s="126" t="s">
        <v>7</v>
      </c>
      <c r="G3064" s="126" t="s">
        <v>8</v>
      </c>
      <c r="H3064" s="259" t="s">
        <v>650</v>
      </c>
    </row>
    <row r="3065" spans="1:8">
      <c r="A3065" s="123"/>
      <c r="B3065" s="124"/>
      <c r="C3065" s="125"/>
      <c r="D3065" s="125"/>
      <c r="E3065" s="125"/>
      <c r="F3065" s="128"/>
      <c r="G3065" s="128"/>
      <c r="H3065" s="259"/>
    </row>
    <row r="3066" spans="1:8">
      <c r="A3066" s="123"/>
      <c r="B3066" s="124"/>
      <c r="C3066" s="125"/>
      <c r="D3066" s="125"/>
      <c r="E3066" s="125"/>
      <c r="F3066" s="129"/>
      <c r="G3066" s="129"/>
      <c r="H3066" s="259"/>
    </row>
    <row r="3067" spans="1:8">
      <c r="A3067" s="123"/>
      <c r="B3067" s="127" t="s">
        <v>10</v>
      </c>
      <c r="C3067" s="125"/>
      <c r="D3067" s="125"/>
      <c r="E3067" s="125"/>
      <c r="F3067" s="328"/>
      <c r="G3067" s="129"/>
      <c r="H3067" s="259"/>
    </row>
    <row r="3068" spans="1:8">
      <c r="A3068" s="127"/>
      <c r="B3068" s="329" t="s">
        <v>11</v>
      </c>
      <c r="C3068" s="127"/>
      <c r="D3068" s="127"/>
      <c r="E3068" s="127"/>
      <c r="F3068" s="127"/>
      <c r="G3068" s="148">
        <v>137600</v>
      </c>
      <c r="H3068" s="259"/>
    </row>
    <row r="3069" spans="1:8">
      <c r="A3069" s="135">
        <v>1</v>
      </c>
      <c r="B3069" s="157" t="s">
        <v>16</v>
      </c>
      <c r="C3069" s="157" t="s">
        <v>2172</v>
      </c>
      <c r="D3069" s="157" t="s">
        <v>2083</v>
      </c>
      <c r="E3069" s="157">
        <v>1</v>
      </c>
      <c r="F3069" s="157">
        <v>191400</v>
      </c>
      <c r="G3069" s="132">
        <v>57400</v>
      </c>
      <c r="H3069" s="157" t="s">
        <v>86</v>
      </c>
    </row>
    <row r="3070" spans="1:8">
      <c r="A3070" s="135">
        <v>2</v>
      </c>
      <c r="B3070" s="157" t="s">
        <v>16</v>
      </c>
      <c r="C3070" s="157" t="s">
        <v>2172</v>
      </c>
      <c r="D3070" s="157" t="s">
        <v>273</v>
      </c>
      <c r="E3070" s="157">
        <v>1</v>
      </c>
      <c r="F3070" s="157">
        <v>192100</v>
      </c>
      <c r="G3070" s="132">
        <v>57400</v>
      </c>
      <c r="H3070" s="157" t="s">
        <v>274</v>
      </c>
    </row>
    <row r="3071" spans="1:8">
      <c r="A3071" s="135">
        <v>3</v>
      </c>
      <c r="B3071" s="157" t="s">
        <v>2173</v>
      </c>
      <c r="C3071" s="157" t="s">
        <v>1287</v>
      </c>
      <c r="D3071" s="159" t="s">
        <v>60</v>
      </c>
      <c r="E3071" s="157">
        <v>1</v>
      </c>
      <c r="F3071" s="157">
        <v>76000</v>
      </c>
      <c r="G3071" s="157">
        <v>22800</v>
      </c>
      <c r="H3071" s="157" t="s">
        <v>2174</v>
      </c>
    </row>
    <row r="3072" spans="1:8">
      <c r="A3072" s="135">
        <v>4</v>
      </c>
      <c r="B3072" s="157"/>
      <c r="C3072" s="157"/>
      <c r="D3072" s="159"/>
      <c r="E3072" s="157">
        <v>1</v>
      </c>
      <c r="F3072" s="157"/>
      <c r="G3072" s="157"/>
      <c r="H3072" s="157"/>
    </row>
    <row r="3073" spans="1:8">
      <c r="A3073" s="135">
        <v>5</v>
      </c>
      <c r="B3073" s="157"/>
      <c r="C3073" s="157"/>
      <c r="D3073" s="159"/>
      <c r="E3073" s="157">
        <v>1</v>
      </c>
      <c r="F3073" s="157"/>
      <c r="G3073" s="157"/>
      <c r="H3073" s="157"/>
    </row>
    <row r="3074" spans="1:8">
      <c r="A3074" s="135">
        <v>6</v>
      </c>
      <c r="B3074" s="157"/>
      <c r="C3074" s="157"/>
      <c r="D3074" s="159"/>
      <c r="E3074" s="157">
        <v>1</v>
      </c>
      <c r="F3074" s="157"/>
      <c r="G3074" s="157"/>
      <c r="H3074" s="157"/>
    </row>
    <row r="3075" spans="1:8">
      <c r="A3075" s="135">
        <v>7</v>
      </c>
      <c r="B3075" s="157"/>
      <c r="C3075" s="157"/>
      <c r="D3075" s="159"/>
      <c r="E3075" s="157">
        <v>1</v>
      </c>
      <c r="F3075" s="157"/>
      <c r="G3075" s="157"/>
      <c r="H3075" s="157"/>
    </row>
    <row r="3076" spans="1:8">
      <c r="A3076" s="135">
        <v>8</v>
      </c>
      <c r="B3076" s="159"/>
      <c r="C3076" s="159"/>
      <c r="D3076" s="159"/>
      <c r="E3076" s="157">
        <v>1</v>
      </c>
      <c r="F3076" s="157"/>
      <c r="G3076" s="157"/>
      <c r="H3076" s="157"/>
    </row>
    <row r="3077" spans="1:8">
      <c r="A3077" s="135">
        <v>9</v>
      </c>
      <c r="B3077" s="159"/>
      <c r="C3077" s="159"/>
      <c r="D3077" s="159"/>
      <c r="E3077" s="157">
        <v>1</v>
      </c>
      <c r="F3077" s="157"/>
      <c r="G3077" s="157"/>
      <c r="H3077" s="157"/>
    </row>
    <row r="3078" spans="1:8">
      <c r="A3078" s="135">
        <v>10</v>
      </c>
      <c r="B3078" s="159"/>
      <c r="C3078" s="159"/>
      <c r="D3078" s="159"/>
      <c r="E3078" s="157">
        <v>1</v>
      </c>
      <c r="F3078" s="157"/>
      <c r="G3078" s="157"/>
      <c r="H3078" s="157"/>
    </row>
    <row r="3079" spans="1:8">
      <c r="A3079" s="135">
        <v>11</v>
      </c>
      <c r="B3079" s="159"/>
      <c r="C3079" s="159"/>
      <c r="D3079" s="159"/>
      <c r="E3079" s="157">
        <v>1</v>
      </c>
      <c r="F3079" s="157"/>
      <c r="G3079" s="157"/>
      <c r="H3079" s="157"/>
    </row>
    <row r="3080" spans="1:8">
      <c r="A3080" s="135">
        <v>12</v>
      </c>
      <c r="B3080" s="159"/>
      <c r="C3080" s="159"/>
      <c r="D3080" s="159"/>
      <c r="E3080" s="157">
        <v>1</v>
      </c>
      <c r="F3080" s="157"/>
      <c r="G3080" s="157"/>
      <c r="H3080" s="157"/>
    </row>
    <row r="3081" spans="1:8">
      <c r="A3081" s="135">
        <v>13</v>
      </c>
      <c r="B3081" s="159"/>
      <c r="C3081" s="159"/>
      <c r="D3081" s="159"/>
      <c r="E3081" s="157">
        <v>1</v>
      </c>
      <c r="F3081" s="157"/>
      <c r="G3081" s="157"/>
      <c r="H3081" s="157"/>
    </row>
    <row r="3082" spans="1:8">
      <c r="A3082" s="135">
        <v>14</v>
      </c>
      <c r="B3082" s="159"/>
      <c r="C3082" s="159"/>
      <c r="D3082" s="159"/>
      <c r="E3082" s="157">
        <v>1</v>
      </c>
      <c r="F3082" s="157"/>
      <c r="G3082" s="157"/>
      <c r="H3082" s="157"/>
    </row>
    <row r="3083" spans="1:8">
      <c r="A3083" s="135">
        <v>15</v>
      </c>
      <c r="B3083" s="159"/>
      <c r="C3083" s="159"/>
      <c r="D3083" s="159"/>
      <c r="E3083" s="157">
        <v>1</v>
      </c>
      <c r="F3083" s="157"/>
      <c r="G3083" s="157"/>
      <c r="H3083" s="157"/>
    </row>
    <row r="3084" spans="1:8">
      <c r="A3084" s="257" t="s">
        <v>53</v>
      </c>
      <c r="B3084" s="257"/>
      <c r="C3084" s="257"/>
      <c r="D3084" s="257"/>
      <c r="E3084" s="257"/>
      <c r="F3084" s="257"/>
      <c r="G3084" s="257"/>
      <c r="H3084" s="330"/>
    </row>
    <row r="3085" spans="1:8">
      <c r="A3085" s="258" t="s">
        <v>54</v>
      </c>
      <c r="B3085" s="258"/>
      <c r="C3085" s="258"/>
      <c r="D3085" s="258"/>
      <c r="E3085" s="258"/>
      <c r="F3085" s="258"/>
      <c r="G3085" s="258"/>
      <c r="H3085" s="329"/>
    </row>
    <row r="3086" ht="18.75" spans="1:8">
      <c r="A3086" s="320" t="s">
        <v>2171</v>
      </c>
      <c r="B3086" s="320"/>
      <c r="C3086" s="320"/>
      <c r="D3086" s="320"/>
      <c r="E3086" s="320"/>
      <c r="F3086" s="320"/>
      <c r="G3086" s="320"/>
      <c r="H3086" s="320"/>
    </row>
    <row r="3087" spans="1:8">
      <c r="A3087" s="346"/>
      <c r="B3087" s="347" t="s">
        <v>1</v>
      </c>
      <c r="C3087" s="347"/>
      <c r="D3087" s="347"/>
      <c r="E3087" s="347"/>
      <c r="F3087" s="347"/>
      <c r="G3087" s="121"/>
      <c r="H3087" s="327"/>
    </row>
    <row r="3088" spans="1:8">
      <c r="A3088" s="123" t="s">
        <v>2</v>
      </c>
      <c r="B3088" s="124" t="s">
        <v>3</v>
      </c>
      <c r="C3088" s="125" t="s">
        <v>4</v>
      </c>
      <c r="D3088" s="125" t="s">
        <v>5</v>
      </c>
      <c r="E3088" s="125" t="s">
        <v>6</v>
      </c>
      <c r="F3088" s="126" t="s">
        <v>7</v>
      </c>
      <c r="G3088" s="126" t="s">
        <v>8</v>
      </c>
      <c r="H3088" s="259" t="s">
        <v>650</v>
      </c>
    </row>
    <row r="3089" spans="1:8">
      <c r="A3089" s="123"/>
      <c r="B3089" s="124"/>
      <c r="C3089" s="125"/>
      <c r="D3089" s="125"/>
      <c r="E3089" s="125"/>
      <c r="F3089" s="128"/>
      <c r="G3089" s="128"/>
      <c r="H3089" s="259"/>
    </row>
    <row r="3090" spans="1:8">
      <c r="A3090" s="123"/>
      <c r="B3090" s="124"/>
      <c r="C3090" s="125"/>
      <c r="D3090" s="125"/>
      <c r="E3090" s="125"/>
      <c r="F3090" s="129"/>
      <c r="G3090" s="129"/>
      <c r="H3090" s="259"/>
    </row>
    <row r="3091" spans="1:8">
      <c r="A3091" s="123"/>
      <c r="B3091" s="127" t="s">
        <v>10</v>
      </c>
      <c r="C3091" s="125"/>
      <c r="D3091" s="125"/>
      <c r="E3091" s="125"/>
      <c r="F3091" s="328"/>
      <c r="G3091" s="129"/>
      <c r="H3091" s="259"/>
    </row>
    <row r="3092" spans="1:8">
      <c r="A3092" s="127"/>
      <c r="B3092" s="329" t="s">
        <v>214</v>
      </c>
      <c r="C3092" s="127"/>
      <c r="D3092" s="127"/>
      <c r="E3092" s="127"/>
      <c r="F3092" s="127"/>
      <c r="G3092" s="148">
        <v>9800</v>
      </c>
      <c r="H3092" s="259"/>
    </row>
    <row r="3093" spans="1:8">
      <c r="A3093" s="135">
        <v>1</v>
      </c>
      <c r="B3093" s="157" t="s">
        <v>850</v>
      </c>
      <c r="C3093" s="157" t="s">
        <v>216</v>
      </c>
      <c r="D3093" s="157" t="s">
        <v>471</v>
      </c>
      <c r="E3093" s="157">
        <v>1</v>
      </c>
      <c r="F3093" s="157">
        <v>8400</v>
      </c>
      <c r="G3093" s="132">
        <v>1600</v>
      </c>
      <c r="H3093" s="157" t="s">
        <v>472</v>
      </c>
    </row>
    <row r="3094" spans="1:8">
      <c r="A3094" s="135">
        <v>2</v>
      </c>
      <c r="B3094" s="157" t="s">
        <v>850</v>
      </c>
      <c r="C3094" s="157" t="s">
        <v>216</v>
      </c>
      <c r="D3094" s="157" t="s">
        <v>2175</v>
      </c>
      <c r="E3094" s="157">
        <v>1</v>
      </c>
      <c r="F3094" s="157">
        <v>8400</v>
      </c>
      <c r="G3094" s="132">
        <v>1600</v>
      </c>
      <c r="H3094" s="157" t="s">
        <v>2176</v>
      </c>
    </row>
    <row r="3095" spans="1:8">
      <c r="A3095" s="135">
        <v>3</v>
      </c>
      <c r="B3095" s="157" t="s">
        <v>850</v>
      </c>
      <c r="C3095" s="157" t="s">
        <v>216</v>
      </c>
      <c r="D3095" s="159" t="s">
        <v>2177</v>
      </c>
      <c r="E3095" s="157">
        <v>1</v>
      </c>
      <c r="F3095" s="157">
        <v>8400</v>
      </c>
      <c r="G3095" s="132">
        <v>1600</v>
      </c>
      <c r="H3095" s="157" t="s">
        <v>692</v>
      </c>
    </row>
    <row r="3096" spans="1:8">
      <c r="A3096" s="135">
        <v>4</v>
      </c>
      <c r="B3096" s="157" t="s">
        <v>850</v>
      </c>
      <c r="C3096" s="157" t="s">
        <v>216</v>
      </c>
      <c r="D3096" s="159" t="s">
        <v>2178</v>
      </c>
      <c r="E3096" s="157">
        <v>1</v>
      </c>
      <c r="F3096" s="157">
        <v>8300</v>
      </c>
      <c r="G3096" s="132">
        <v>1600</v>
      </c>
      <c r="H3096" s="157" t="s">
        <v>787</v>
      </c>
    </row>
    <row r="3097" spans="1:8">
      <c r="A3097" s="135">
        <v>5</v>
      </c>
      <c r="B3097" s="157" t="s">
        <v>2179</v>
      </c>
      <c r="C3097" s="157" t="s">
        <v>216</v>
      </c>
      <c r="D3097" s="159" t="s">
        <v>2180</v>
      </c>
      <c r="E3097" s="157">
        <v>1</v>
      </c>
      <c r="F3097" s="157">
        <v>10900</v>
      </c>
      <c r="G3097" s="132">
        <v>1600</v>
      </c>
      <c r="H3097" s="157" t="s">
        <v>360</v>
      </c>
    </row>
    <row r="3098" spans="1:8">
      <c r="A3098" s="135">
        <v>6</v>
      </c>
      <c r="B3098" s="157" t="s">
        <v>217</v>
      </c>
      <c r="C3098" s="157" t="s">
        <v>218</v>
      </c>
      <c r="D3098" s="159" t="s">
        <v>2181</v>
      </c>
      <c r="E3098" s="157">
        <v>1</v>
      </c>
      <c r="F3098" s="157">
        <v>3900</v>
      </c>
      <c r="G3098" s="157">
        <v>900</v>
      </c>
      <c r="H3098" s="157" t="s">
        <v>1174</v>
      </c>
    </row>
    <row r="3099" spans="1:8">
      <c r="A3099" s="135">
        <v>7</v>
      </c>
      <c r="B3099" s="157" t="s">
        <v>217</v>
      </c>
      <c r="C3099" s="157" t="s">
        <v>218</v>
      </c>
      <c r="D3099" s="159" t="s">
        <v>1519</v>
      </c>
      <c r="E3099" s="157">
        <v>1</v>
      </c>
      <c r="F3099" s="157">
        <v>3900</v>
      </c>
      <c r="G3099" s="157">
        <v>900</v>
      </c>
      <c r="H3099" s="157" t="s">
        <v>1520</v>
      </c>
    </row>
    <row r="3100" spans="1:8">
      <c r="A3100" s="135">
        <v>8</v>
      </c>
      <c r="B3100" s="159"/>
      <c r="C3100" s="159"/>
      <c r="D3100" s="159"/>
      <c r="E3100" s="157">
        <v>1</v>
      </c>
      <c r="F3100" s="157"/>
      <c r="G3100" s="157"/>
      <c r="H3100" s="157"/>
    </row>
    <row r="3101" spans="1:8">
      <c r="A3101" s="135">
        <v>9</v>
      </c>
      <c r="B3101" s="159"/>
      <c r="C3101" s="159"/>
      <c r="D3101" s="159"/>
      <c r="E3101" s="157">
        <v>1</v>
      </c>
      <c r="F3101" s="157"/>
      <c r="G3101" s="157"/>
      <c r="H3101" s="157"/>
    </row>
    <row r="3102" spans="1:8">
      <c r="A3102" s="135">
        <v>10</v>
      </c>
      <c r="B3102" s="159"/>
      <c r="C3102" s="159"/>
      <c r="D3102" s="159"/>
      <c r="E3102" s="157">
        <v>1</v>
      </c>
      <c r="F3102" s="157"/>
      <c r="G3102" s="157"/>
      <c r="H3102" s="157"/>
    </row>
    <row r="3103" spans="1:8">
      <c r="A3103" s="135">
        <v>11</v>
      </c>
      <c r="B3103" s="159"/>
      <c r="C3103" s="159"/>
      <c r="D3103" s="159"/>
      <c r="E3103" s="157">
        <v>1</v>
      </c>
      <c r="F3103" s="157"/>
      <c r="G3103" s="157"/>
      <c r="H3103" s="157"/>
    </row>
    <row r="3104" spans="1:8">
      <c r="A3104" s="135">
        <v>12</v>
      </c>
      <c r="B3104" s="159"/>
      <c r="C3104" s="159"/>
      <c r="D3104" s="159"/>
      <c r="E3104" s="157">
        <v>1</v>
      </c>
      <c r="F3104" s="157"/>
      <c r="G3104" s="157"/>
      <c r="H3104" s="157"/>
    </row>
    <row r="3105" spans="1:8">
      <c r="A3105" s="135">
        <v>13</v>
      </c>
      <c r="B3105" s="159"/>
      <c r="C3105" s="159"/>
      <c r="D3105" s="159"/>
      <c r="E3105" s="157">
        <v>1</v>
      </c>
      <c r="F3105" s="157"/>
      <c r="G3105" s="157"/>
      <c r="H3105" s="157"/>
    </row>
    <row r="3106" spans="1:8">
      <c r="A3106" s="135">
        <v>14</v>
      </c>
      <c r="B3106" s="159"/>
      <c r="C3106" s="159"/>
      <c r="D3106" s="159"/>
      <c r="E3106" s="157">
        <v>1</v>
      </c>
      <c r="F3106" s="157"/>
      <c r="G3106" s="157"/>
      <c r="H3106" s="157"/>
    </row>
    <row r="3107" spans="1:8">
      <c r="A3107" s="135">
        <v>15</v>
      </c>
      <c r="B3107" s="159"/>
      <c r="C3107" s="159"/>
      <c r="D3107" s="159"/>
      <c r="E3107" s="157">
        <v>1</v>
      </c>
      <c r="F3107" s="157"/>
      <c r="G3107" s="157"/>
      <c r="H3107" s="157"/>
    </row>
    <row r="3108" spans="1:8">
      <c r="A3108" s="257" t="s">
        <v>53</v>
      </c>
      <c r="B3108" s="257"/>
      <c r="C3108" s="257"/>
      <c r="D3108" s="257"/>
      <c r="E3108" s="257"/>
      <c r="F3108" s="257"/>
      <c r="G3108" s="257"/>
      <c r="H3108" s="330"/>
    </row>
    <row r="3109" spans="1:8">
      <c r="A3109" s="258" t="s">
        <v>54</v>
      </c>
      <c r="B3109" s="258"/>
      <c r="C3109" s="258"/>
      <c r="D3109" s="258"/>
      <c r="E3109" s="258"/>
      <c r="F3109" s="258"/>
      <c r="G3109" s="258"/>
      <c r="H3109" s="329"/>
    </row>
    <row r="3110" ht="18.75" spans="1:8">
      <c r="A3110" s="320" t="s">
        <v>2171</v>
      </c>
      <c r="B3110" s="320"/>
      <c r="C3110" s="320"/>
      <c r="D3110" s="320"/>
      <c r="E3110" s="320"/>
      <c r="F3110" s="320"/>
      <c r="G3110" s="320"/>
      <c r="H3110" s="320"/>
    </row>
    <row r="3111" spans="1:8">
      <c r="A3111" s="346"/>
      <c r="B3111" s="347" t="s">
        <v>1</v>
      </c>
      <c r="C3111" s="347"/>
      <c r="D3111" s="347"/>
      <c r="E3111" s="347"/>
      <c r="F3111" s="347"/>
      <c r="G3111" s="121"/>
      <c r="H3111" s="327"/>
    </row>
    <row r="3112" spans="1:8">
      <c r="A3112" s="123" t="s">
        <v>2</v>
      </c>
      <c r="B3112" s="124" t="s">
        <v>3</v>
      </c>
      <c r="C3112" s="125" t="s">
        <v>4</v>
      </c>
      <c r="D3112" s="125" t="s">
        <v>5</v>
      </c>
      <c r="E3112" s="125" t="s">
        <v>6</v>
      </c>
      <c r="F3112" s="126" t="s">
        <v>7</v>
      </c>
      <c r="G3112" s="126" t="s">
        <v>8</v>
      </c>
      <c r="H3112" s="259" t="s">
        <v>650</v>
      </c>
    </row>
    <row r="3113" spans="1:8">
      <c r="A3113" s="123"/>
      <c r="B3113" s="124"/>
      <c r="C3113" s="125"/>
      <c r="D3113" s="125"/>
      <c r="E3113" s="125"/>
      <c r="F3113" s="128"/>
      <c r="G3113" s="128"/>
      <c r="H3113" s="259"/>
    </row>
    <row r="3114" spans="1:8">
      <c r="A3114" s="123"/>
      <c r="B3114" s="124"/>
      <c r="C3114" s="125"/>
      <c r="D3114" s="125"/>
      <c r="E3114" s="125"/>
      <c r="F3114" s="129"/>
      <c r="G3114" s="129"/>
      <c r="H3114" s="259"/>
    </row>
    <row r="3115" spans="1:8">
      <c r="A3115" s="123"/>
      <c r="B3115" s="127" t="s">
        <v>10</v>
      </c>
      <c r="C3115" s="125"/>
      <c r="D3115" s="125"/>
      <c r="E3115" s="125"/>
      <c r="F3115" s="328"/>
      <c r="G3115" s="129"/>
      <c r="H3115" s="259"/>
    </row>
    <row r="3116" spans="1:8">
      <c r="A3116" s="127"/>
      <c r="B3116" s="329" t="s">
        <v>366</v>
      </c>
      <c r="C3116" s="127"/>
      <c r="D3116" s="127"/>
      <c r="E3116" s="127"/>
      <c r="F3116" s="127"/>
      <c r="G3116" s="148">
        <v>16000</v>
      </c>
      <c r="H3116" s="259"/>
    </row>
    <row r="3117" spans="1:8">
      <c r="A3117" s="135">
        <v>1</v>
      </c>
      <c r="B3117" s="157" t="s">
        <v>406</v>
      </c>
      <c r="C3117" s="157" t="s">
        <v>407</v>
      </c>
      <c r="D3117" s="157" t="s">
        <v>1986</v>
      </c>
      <c r="E3117" s="157">
        <v>1</v>
      </c>
      <c r="F3117" s="157">
        <v>43000</v>
      </c>
      <c r="G3117" s="132">
        <v>16000</v>
      </c>
      <c r="H3117" s="157" t="s">
        <v>118</v>
      </c>
    </row>
    <row r="3118" spans="1:8">
      <c r="A3118" s="135">
        <v>2</v>
      </c>
      <c r="B3118" s="157"/>
      <c r="C3118" s="157"/>
      <c r="D3118" s="157"/>
      <c r="E3118" s="157">
        <v>1</v>
      </c>
      <c r="F3118" s="157"/>
      <c r="G3118" s="132"/>
      <c r="H3118" s="157"/>
    </row>
    <row r="3119" spans="1:8">
      <c r="A3119" s="135">
        <v>3</v>
      </c>
      <c r="B3119" s="157"/>
      <c r="C3119" s="157"/>
      <c r="D3119" s="159"/>
      <c r="E3119" s="157">
        <v>1</v>
      </c>
      <c r="F3119" s="157"/>
      <c r="G3119" s="157"/>
      <c r="H3119" s="157"/>
    </row>
    <row r="3120" spans="1:8">
      <c r="A3120" s="135">
        <v>4</v>
      </c>
      <c r="B3120" s="157"/>
      <c r="C3120" s="157"/>
      <c r="D3120" s="159"/>
      <c r="E3120" s="157">
        <v>1</v>
      </c>
      <c r="F3120" s="157"/>
      <c r="G3120" s="157"/>
      <c r="H3120" s="157"/>
    </row>
    <row r="3121" spans="1:8">
      <c r="A3121" s="135">
        <v>5</v>
      </c>
      <c r="B3121" s="157"/>
      <c r="C3121" s="157"/>
      <c r="D3121" s="159"/>
      <c r="E3121" s="157">
        <v>1</v>
      </c>
      <c r="F3121" s="157"/>
      <c r="G3121" s="157"/>
      <c r="H3121" s="157"/>
    </row>
    <row r="3122" spans="1:8">
      <c r="A3122" s="135">
        <v>6</v>
      </c>
      <c r="B3122" s="157"/>
      <c r="C3122" s="157"/>
      <c r="D3122" s="159"/>
      <c r="E3122" s="157">
        <v>1</v>
      </c>
      <c r="F3122" s="157"/>
      <c r="G3122" s="157"/>
      <c r="H3122" s="157"/>
    </row>
    <row r="3123" spans="1:8">
      <c r="A3123" s="135">
        <v>7</v>
      </c>
      <c r="B3123" s="157"/>
      <c r="C3123" s="157"/>
      <c r="D3123" s="159"/>
      <c r="E3123" s="157">
        <v>1</v>
      </c>
      <c r="F3123" s="157"/>
      <c r="G3123" s="157"/>
      <c r="H3123" s="157"/>
    </row>
    <row r="3124" spans="1:8">
      <c r="A3124" s="135">
        <v>8</v>
      </c>
      <c r="B3124" s="159"/>
      <c r="C3124" s="159"/>
      <c r="D3124" s="159"/>
      <c r="E3124" s="157">
        <v>1</v>
      </c>
      <c r="F3124" s="157"/>
      <c r="G3124" s="157"/>
      <c r="H3124" s="157"/>
    </row>
    <row r="3125" spans="1:8">
      <c r="A3125" s="135">
        <v>9</v>
      </c>
      <c r="B3125" s="159"/>
      <c r="C3125" s="159"/>
      <c r="D3125" s="159"/>
      <c r="E3125" s="157">
        <v>1</v>
      </c>
      <c r="F3125" s="157"/>
      <c r="G3125" s="157"/>
      <c r="H3125" s="157"/>
    </row>
    <row r="3126" spans="1:8">
      <c r="A3126" s="135">
        <v>10</v>
      </c>
      <c r="B3126" s="159"/>
      <c r="C3126" s="159"/>
      <c r="D3126" s="159"/>
      <c r="E3126" s="157">
        <v>1</v>
      </c>
      <c r="F3126" s="157"/>
      <c r="G3126" s="157"/>
      <c r="H3126" s="157"/>
    </row>
    <row r="3127" spans="1:8">
      <c r="A3127" s="135">
        <v>11</v>
      </c>
      <c r="B3127" s="159"/>
      <c r="C3127" s="159"/>
      <c r="D3127" s="159"/>
      <c r="E3127" s="157">
        <v>1</v>
      </c>
      <c r="F3127" s="157"/>
      <c r="G3127" s="157"/>
      <c r="H3127" s="157"/>
    </row>
    <row r="3128" spans="1:8">
      <c r="A3128" s="135">
        <v>12</v>
      </c>
      <c r="B3128" s="159"/>
      <c r="C3128" s="159"/>
      <c r="D3128" s="159"/>
      <c r="E3128" s="157">
        <v>1</v>
      </c>
      <c r="F3128" s="157"/>
      <c r="G3128" s="157"/>
      <c r="H3128" s="157"/>
    </row>
    <row r="3129" spans="1:8">
      <c r="A3129" s="135">
        <v>13</v>
      </c>
      <c r="B3129" s="159"/>
      <c r="C3129" s="159"/>
      <c r="D3129" s="159"/>
      <c r="E3129" s="157">
        <v>1</v>
      </c>
      <c r="F3129" s="157"/>
      <c r="G3129" s="157"/>
      <c r="H3129" s="157"/>
    </row>
    <row r="3130" spans="1:8">
      <c r="A3130" s="135">
        <v>14</v>
      </c>
      <c r="B3130" s="159"/>
      <c r="C3130" s="159"/>
      <c r="D3130" s="159"/>
      <c r="E3130" s="157">
        <v>1</v>
      </c>
      <c r="F3130" s="157"/>
      <c r="G3130" s="157"/>
      <c r="H3130" s="157"/>
    </row>
    <row r="3131" spans="1:8">
      <c r="A3131" s="135">
        <v>15</v>
      </c>
      <c r="B3131" s="159"/>
      <c r="C3131" s="159"/>
      <c r="D3131" s="159"/>
      <c r="E3131" s="157">
        <v>1</v>
      </c>
      <c r="F3131" s="157"/>
      <c r="G3131" s="157"/>
      <c r="H3131" s="157"/>
    </row>
    <row r="3132" spans="1:8">
      <c r="A3132" s="257" t="s">
        <v>53</v>
      </c>
      <c r="B3132" s="257"/>
      <c r="C3132" s="257"/>
      <c r="D3132" s="257"/>
      <c r="E3132" s="257"/>
      <c r="F3132" s="257"/>
      <c r="G3132" s="257"/>
      <c r="H3132" s="330"/>
    </row>
    <row r="3133" spans="1:8">
      <c r="A3133" s="258" t="s">
        <v>54</v>
      </c>
      <c r="B3133" s="258"/>
      <c r="C3133" s="258"/>
      <c r="D3133" s="258"/>
      <c r="E3133" s="258"/>
      <c r="F3133" s="258"/>
      <c r="G3133" s="258"/>
      <c r="H3133" s="329"/>
    </row>
    <row r="3134" ht="18.75" spans="1:8">
      <c r="A3134" s="320" t="s">
        <v>2171</v>
      </c>
      <c r="B3134" s="320"/>
      <c r="C3134" s="320"/>
      <c r="D3134" s="320"/>
      <c r="E3134" s="320"/>
      <c r="F3134" s="320"/>
      <c r="G3134" s="320"/>
      <c r="H3134" s="320"/>
    </row>
    <row r="3135" spans="1:8">
      <c r="A3135" s="346"/>
      <c r="B3135" s="347" t="s">
        <v>1</v>
      </c>
      <c r="C3135" s="347"/>
      <c r="D3135" s="347"/>
      <c r="E3135" s="347"/>
      <c r="F3135" s="347"/>
      <c r="G3135" s="121"/>
      <c r="H3135" s="327"/>
    </row>
    <row r="3136" spans="1:8">
      <c r="A3136" s="123" t="s">
        <v>2</v>
      </c>
      <c r="B3136" s="124" t="s">
        <v>3</v>
      </c>
      <c r="C3136" s="125" t="s">
        <v>4</v>
      </c>
      <c r="D3136" s="125" t="s">
        <v>5</v>
      </c>
      <c r="E3136" s="125" t="s">
        <v>6</v>
      </c>
      <c r="F3136" s="126" t="s">
        <v>7</v>
      </c>
      <c r="G3136" s="126" t="s">
        <v>8</v>
      </c>
      <c r="H3136" s="259" t="s">
        <v>650</v>
      </c>
    </row>
    <row r="3137" spans="1:8">
      <c r="A3137" s="123"/>
      <c r="B3137" s="124"/>
      <c r="C3137" s="125"/>
      <c r="D3137" s="125"/>
      <c r="E3137" s="125"/>
      <c r="F3137" s="128"/>
      <c r="G3137" s="128"/>
      <c r="H3137" s="259"/>
    </row>
    <row r="3138" spans="1:8">
      <c r="A3138" s="123"/>
      <c r="B3138" s="124"/>
      <c r="C3138" s="125"/>
      <c r="D3138" s="125"/>
      <c r="E3138" s="125"/>
      <c r="F3138" s="129"/>
      <c r="G3138" s="129"/>
      <c r="H3138" s="259"/>
    </row>
    <row r="3139" spans="1:8">
      <c r="A3139" s="123"/>
      <c r="B3139" s="127" t="s">
        <v>10</v>
      </c>
      <c r="C3139" s="125"/>
      <c r="D3139" s="125"/>
      <c r="E3139" s="125"/>
      <c r="F3139" s="328"/>
      <c r="G3139" s="129"/>
      <c r="H3139" s="259"/>
    </row>
    <row r="3140" spans="1:8">
      <c r="A3140" s="127"/>
      <c r="B3140" s="329" t="s">
        <v>620</v>
      </c>
      <c r="C3140" s="127"/>
      <c r="D3140" s="127"/>
      <c r="E3140" s="127"/>
      <c r="F3140" s="127"/>
      <c r="G3140" s="148">
        <v>20000</v>
      </c>
      <c r="H3140" s="259"/>
    </row>
    <row r="3141" spans="1:8">
      <c r="A3141" s="135">
        <v>1</v>
      </c>
      <c r="B3141" s="157" t="s">
        <v>1792</v>
      </c>
      <c r="C3141" s="157" t="s">
        <v>1793</v>
      </c>
      <c r="D3141" s="157" t="s">
        <v>2182</v>
      </c>
      <c r="E3141" s="157">
        <v>2</v>
      </c>
      <c r="F3141" s="157">
        <v>68000</v>
      </c>
      <c r="G3141" s="132">
        <v>20000</v>
      </c>
      <c r="H3141" s="157" t="s">
        <v>831</v>
      </c>
    </row>
    <row r="3142" spans="1:8">
      <c r="A3142" s="135">
        <v>2</v>
      </c>
      <c r="B3142" s="157"/>
      <c r="C3142" s="157"/>
      <c r="D3142" s="157"/>
      <c r="E3142" s="157">
        <v>1</v>
      </c>
      <c r="F3142" s="157"/>
      <c r="G3142" s="132"/>
      <c r="H3142" s="157"/>
    </row>
    <row r="3143" spans="1:8">
      <c r="A3143" s="135">
        <v>3</v>
      </c>
      <c r="B3143" s="157"/>
      <c r="C3143" s="157"/>
      <c r="D3143" s="159"/>
      <c r="E3143" s="157">
        <v>1</v>
      </c>
      <c r="F3143" s="157"/>
      <c r="G3143" s="157"/>
      <c r="H3143" s="157"/>
    </row>
    <row r="3144" spans="1:8">
      <c r="A3144" s="135">
        <v>4</v>
      </c>
      <c r="B3144" s="157"/>
      <c r="C3144" s="157"/>
      <c r="D3144" s="159"/>
      <c r="E3144" s="157">
        <v>1</v>
      </c>
      <c r="F3144" s="157"/>
      <c r="G3144" s="157"/>
      <c r="H3144" s="157"/>
    </row>
    <row r="3145" spans="1:8">
      <c r="A3145" s="135">
        <v>5</v>
      </c>
      <c r="B3145" s="157"/>
      <c r="C3145" s="157"/>
      <c r="D3145" s="159"/>
      <c r="E3145" s="157">
        <v>1</v>
      </c>
      <c r="F3145" s="157"/>
      <c r="G3145" s="157"/>
      <c r="H3145" s="157"/>
    </row>
    <row r="3146" spans="1:8">
      <c r="A3146" s="135">
        <v>6</v>
      </c>
      <c r="B3146" s="157"/>
      <c r="C3146" s="157"/>
      <c r="D3146" s="159"/>
      <c r="E3146" s="157">
        <v>1</v>
      </c>
      <c r="F3146" s="157"/>
      <c r="G3146" s="157"/>
      <c r="H3146" s="157"/>
    </row>
    <row r="3147" spans="1:8">
      <c r="A3147" s="135">
        <v>7</v>
      </c>
      <c r="B3147" s="157"/>
      <c r="C3147" s="157"/>
      <c r="D3147" s="159"/>
      <c r="E3147" s="157">
        <v>1</v>
      </c>
      <c r="F3147" s="157"/>
      <c r="G3147" s="157"/>
      <c r="H3147" s="157"/>
    </row>
    <row r="3148" spans="1:8">
      <c r="A3148" s="135">
        <v>8</v>
      </c>
      <c r="B3148" s="159"/>
      <c r="C3148" s="159"/>
      <c r="D3148" s="159"/>
      <c r="E3148" s="157">
        <v>1</v>
      </c>
      <c r="F3148" s="157"/>
      <c r="G3148" s="157"/>
      <c r="H3148" s="157"/>
    </row>
    <row r="3149" spans="1:8">
      <c r="A3149" s="135">
        <v>9</v>
      </c>
      <c r="B3149" s="159"/>
      <c r="C3149" s="159"/>
      <c r="D3149" s="159"/>
      <c r="E3149" s="157">
        <v>1</v>
      </c>
      <c r="F3149" s="157"/>
      <c r="G3149" s="157"/>
      <c r="H3149" s="157"/>
    </row>
    <row r="3150" spans="1:8">
      <c r="A3150" s="135">
        <v>10</v>
      </c>
      <c r="B3150" s="159"/>
      <c r="C3150" s="159"/>
      <c r="D3150" s="159"/>
      <c r="E3150" s="157">
        <v>1</v>
      </c>
      <c r="F3150" s="157"/>
      <c r="G3150" s="157"/>
      <c r="H3150" s="157"/>
    </row>
    <row r="3151" spans="1:8">
      <c r="A3151" s="135">
        <v>11</v>
      </c>
      <c r="B3151" s="159"/>
      <c r="C3151" s="159"/>
      <c r="D3151" s="159"/>
      <c r="E3151" s="157">
        <v>1</v>
      </c>
      <c r="F3151" s="157"/>
      <c r="G3151" s="157"/>
      <c r="H3151" s="157"/>
    </row>
    <row r="3152" spans="1:8">
      <c r="A3152" s="135">
        <v>12</v>
      </c>
      <c r="B3152" s="159"/>
      <c r="C3152" s="159"/>
      <c r="D3152" s="159"/>
      <c r="E3152" s="157">
        <v>1</v>
      </c>
      <c r="F3152" s="157"/>
      <c r="G3152" s="157"/>
      <c r="H3152" s="157"/>
    </row>
    <row r="3153" spans="1:8">
      <c r="A3153" s="135">
        <v>13</v>
      </c>
      <c r="B3153" s="159"/>
      <c r="C3153" s="159"/>
      <c r="D3153" s="159"/>
      <c r="E3153" s="157">
        <v>1</v>
      </c>
      <c r="F3153" s="157"/>
      <c r="G3153" s="157"/>
      <c r="H3153" s="157"/>
    </row>
    <row r="3154" spans="1:8">
      <c r="A3154" s="135">
        <v>14</v>
      </c>
      <c r="B3154" s="159"/>
      <c r="C3154" s="159"/>
      <c r="D3154" s="159"/>
      <c r="E3154" s="157">
        <v>1</v>
      </c>
      <c r="F3154" s="157"/>
      <c r="G3154" s="157"/>
      <c r="H3154" s="157"/>
    </row>
    <row r="3155" spans="1:8">
      <c r="A3155" s="135">
        <v>15</v>
      </c>
      <c r="B3155" s="159"/>
      <c r="C3155" s="159"/>
      <c r="D3155" s="159"/>
      <c r="E3155" s="157">
        <v>1</v>
      </c>
      <c r="F3155" s="157"/>
      <c r="G3155" s="157"/>
      <c r="H3155" s="157"/>
    </row>
    <row r="3156" spans="1:8">
      <c r="A3156" s="257" t="s">
        <v>53</v>
      </c>
      <c r="B3156" s="257"/>
      <c r="C3156" s="257"/>
      <c r="D3156" s="257"/>
      <c r="E3156" s="257"/>
      <c r="F3156" s="257"/>
      <c r="G3156" s="257"/>
      <c r="H3156" s="330"/>
    </row>
    <row r="3157" spans="1:8">
      <c r="A3157" s="258" t="s">
        <v>54</v>
      </c>
      <c r="B3157" s="258"/>
      <c r="C3157" s="258"/>
      <c r="D3157" s="258"/>
      <c r="E3157" s="258"/>
      <c r="F3157" s="258"/>
      <c r="G3157" s="258"/>
      <c r="H3157" s="329"/>
    </row>
    <row r="3158" ht="18.75" spans="1:8">
      <c r="A3158" s="320" t="s">
        <v>2171</v>
      </c>
      <c r="B3158" s="320"/>
      <c r="C3158" s="320"/>
      <c r="D3158" s="320"/>
      <c r="E3158" s="320"/>
      <c r="F3158" s="320"/>
      <c r="G3158" s="320"/>
      <c r="H3158" s="320"/>
    </row>
    <row r="3159" spans="1:8">
      <c r="A3159" s="346"/>
      <c r="B3159" s="347" t="s">
        <v>1</v>
      </c>
      <c r="C3159" s="347"/>
      <c r="D3159" s="347"/>
      <c r="E3159" s="347"/>
      <c r="F3159" s="347"/>
      <c r="G3159" s="121"/>
      <c r="H3159" s="327"/>
    </row>
    <row r="3160" spans="1:8">
      <c r="A3160" s="123" t="s">
        <v>2</v>
      </c>
      <c r="B3160" s="124" t="s">
        <v>3</v>
      </c>
      <c r="C3160" s="125" t="s">
        <v>4</v>
      </c>
      <c r="D3160" s="125" t="s">
        <v>5</v>
      </c>
      <c r="E3160" s="125" t="s">
        <v>6</v>
      </c>
      <c r="F3160" s="126" t="s">
        <v>7</v>
      </c>
      <c r="G3160" s="126" t="s">
        <v>8</v>
      </c>
      <c r="H3160" s="259" t="s">
        <v>650</v>
      </c>
    </row>
    <row r="3161" spans="1:8">
      <c r="A3161" s="123"/>
      <c r="B3161" s="124"/>
      <c r="C3161" s="125"/>
      <c r="D3161" s="125"/>
      <c r="E3161" s="125"/>
      <c r="F3161" s="128"/>
      <c r="G3161" s="128"/>
      <c r="H3161" s="259"/>
    </row>
    <row r="3162" spans="1:8">
      <c r="A3162" s="123"/>
      <c r="B3162" s="124"/>
      <c r="C3162" s="125"/>
      <c r="D3162" s="125"/>
      <c r="E3162" s="125"/>
      <c r="F3162" s="129"/>
      <c r="G3162" s="129"/>
      <c r="H3162" s="259"/>
    </row>
    <row r="3163" spans="1:8">
      <c r="A3163" s="123"/>
      <c r="B3163" s="127" t="s">
        <v>10</v>
      </c>
      <c r="C3163" s="125"/>
      <c r="D3163" s="125"/>
      <c r="E3163" s="125"/>
      <c r="F3163" s="328"/>
      <c r="G3163" s="129"/>
      <c r="H3163" s="259"/>
    </row>
    <row r="3164" spans="1:8">
      <c r="A3164" s="127"/>
      <c r="B3164" s="329" t="s">
        <v>2183</v>
      </c>
      <c r="C3164" s="127"/>
      <c r="D3164" s="127"/>
      <c r="E3164" s="127"/>
      <c r="F3164" s="127"/>
      <c r="G3164" s="148">
        <v>16600</v>
      </c>
      <c r="H3164" s="259"/>
    </row>
    <row r="3165" spans="1:8">
      <c r="A3165" s="135">
        <v>1</v>
      </c>
      <c r="B3165" s="157" t="s">
        <v>2087</v>
      </c>
      <c r="C3165" s="157" t="s">
        <v>2184</v>
      </c>
      <c r="D3165" s="157" t="s">
        <v>2185</v>
      </c>
      <c r="E3165" s="157">
        <v>1</v>
      </c>
      <c r="F3165" s="157">
        <v>28217</v>
      </c>
      <c r="G3165" s="132">
        <v>8300</v>
      </c>
      <c r="H3165" s="157" t="s">
        <v>599</v>
      </c>
    </row>
    <row r="3166" spans="1:8">
      <c r="A3166" s="135">
        <v>2</v>
      </c>
      <c r="B3166" s="157" t="s">
        <v>2087</v>
      </c>
      <c r="C3166" s="157" t="s">
        <v>2184</v>
      </c>
      <c r="D3166" s="157" t="s">
        <v>2186</v>
      </c>
      <c r="E3166" s="157">
        <v>1</v>
      </c>
      <c r="F3166" s="157">
        <v>28217</v>
      </c>
      <c r="G3166" s="132">
        <v>8300</v>
      </c>
      <c r="H3166" s="157" t="s">
        <v>1126</v>
      </c>
    </row>
    <row r="3167" spans="1:8">
      <c r="A3167" s="135">
        <v>3</v>
      </c>
      <c r="B3167" s="157"/>
      <c r="C3167" s="157"/>
      <c r="D3167" s="159"/>
      <c r="E3167" s="157">
        <v>1</v>
      </c>
      <c r="F3167" s="157"/>
      <c r="G3167" s="157"/>
      <c r="H3167" s="157"/>
    </row>
    <row r="3168" spans="1:8">
      <c r="A3168" s="135">
        <v>4</v>
      </c>
      <c r="B3168" s="157"/>
      <c r="C3168" s="157"/>
      <c r="D3168" s="159"/>
      <c r="E3168" s="157">
        <v>1</v>
      </c>
      <c r="F3168" s="157"/>
      <c r="G3168" s="157"/>
      <c r="H3168" s="157"/>
    </row>
    <row r="3169" spans="1:8">
      <c r="A3169" s="135">
        <v>5</v>
      </c>
      <c r="B3169" s="157"/>
      <c r="C3169" s="157"/>
      <c r="D3169" s="159"/>
      <c r="E3169" s="157">
        <v>1</v>
      </c>
      <c r="F3169" s="157"/>
      <c r="G3169" s="157"/>
      <c r="H3169" s="157"/>
    </row>
    <row r="3170" spans="1:8">
      <c r="A3170" s="135">
        <v>6</v>
      </c>
      <c r="B3170" s="157"/>
      <c r="C3170" s="157"/>
      <c r="D3170" s="159"/>
      <c r="E3170" s="157">
        <v>1</v>
      </c>
      <c r="F3170" s="157"/>
      <c r="G3170" s="157"/>
      <c r="H3170" s="157"/>
    </row>
    <row r="3171" spans="1:8">
      <c r="A3171" s="135">
        <v>7</v>
      </c>
      <c r="B3171" s="157"/>
      <c r="C3171" s="157"/>
      <c r="D3171" s="159"/>
      <c r="E3171" s="157">
        <v>1</v>
      </c>
      <c r="F3171" s="157"/>
      <c r="G3171" s="157"/>
      <c r="H3171" s="157"/>
    </row>
    <row r="3172" spans="1:8">
      <c r="A3172" s="135">
        <v>8</v>
      </c>
      <c r="B3172" s="159"/>
      <c r="C3172" s="159"/>
      <c r="D3172" s="159"/>
      <c r="E3172" s="157">
        <v>1</v>
      </c>
      <c r="F3172" s="157"/>
      <c r="G3172" s="157"/>
      <c r="H3172" s="157"/>
    </row>
    <row r="3173" spans="1:8">
      <c r="A3173" s="135">
        <v>9</v>
      </c>
      <c r="B3173" s="159"/>
      <c r="C3173" s="159"/>
      <c r="D3173" s="159"/>
      <c r="E3173" s="157">
        <v>1</v>
      </c>
      <c r="F3173" s="157"/>
      <c r="G3173" s="157"/>
      <c r="H3173" s="157"/>
    </row>
    <row r="3174" spans="1:8">
      <c r="A3174" s="135">
        <v>10</v>
      </c>
      <c r="B3174" s="159"/>
      <c r="C3174" s="159"/>
      <c r="D3174" s="159"/>
      <c r="E3174" s="157">
        <v>1</v>
      </c>
      <c r="F3174" s="157"/>
      <c r="G3174" s="157"/>
      <c r="H3174" s="157"/>
    </row>
    <row r="3175" spans="1:8">
      <c r="A3175" s="135">
        <v>11</v>
      </c>
      <c r="B3175" s="159"/>
      <c r="C3175" s="159"/>
      <c r="D3175" s="159"/>
      <c r="E3175" s="157">
        <v>1</v>
      </c>
      <c r="F3175" s="157"/>
      <c r="G3175" s="157"/>
      <c r="H3175" s="157"/>
    </row>
    <row r="3176" spans="1:8">
      <c r="A3176" s="135">
        <v>12</v>
      </c>
      <c r="B3176" s="159"/>
      <c r="C3176" s="159"/>
      <c r="D3176" s="159"/>
      <c r="E3176" s="157">
        <v>1</v>
      </c>
      <c r="F3176" s="157"/>
      <c r="G3176" s="157"/>
      <c r="H3176" s="157"/>
    </row>
    <row r="3177" spans="1:8">
      <c r="A3177" s="135">
        <v>13</v>
      </c>
      <c r="B3177" s="159"/>
      <c r="C3177" s="159"/>
      <c r="D3177" s="159"/>
      <c r="E3177" s="157">
        <v>1</v>
      </c>
      <c r="F3177" s="157"/>
      <c r="G3177" s="157"/>
      <c r="H3177" s="157"/>
    </row>
    <row r="3178" spans="1:8">
      <c r="A3178" s="135">
        <v>14</v>
      </c>
      <c r="B3178" s="159"/>
      <c r="C3178" s="159"/>
      <c r="D3178" s="159"/>
      <c r="E3178" s="157">
        <v>1</v>
      </c>
      <c r="F3178" s="157"/>
      <c r="G3178" s="157"/>
      <c r="H3178" s="157"/>
    </row>
    <row r="3179" spans="1:8">
      <c r="A3179" s="135">
        <v>15</v>
      </c>
      <c r="B3179" s="159"/>
      <c r="C3179" s="159"/>
      <c r="D3179" s="159"/>
      <c r="E3179" s="157">
        <v>1</v>
      </c>
      <c r="F3179" s="157"/>
      <c r="G3179" s="157"/>
      <c r="H3179" s="157"/>
    </row>
    <row r="3180" spans="1:8">
      <c r="A3180" s="257" t="s">
        <v>53</v>
      </c>
      <c r="B3180" s="257"/>
      <c r="C3180" s="257"/>
      <c r="D3180" s="257"/>
      <c r="E3180" s="257"/>
      <c r="F3180" s="257"/>
      <c r="G3180" s="257"/>
      <c r="H3180" s="330"/>
    </row>
    <row r="3181" spans="1:8">
      <c r="A3181" s="258" t="s">
        <v>54</v>
      </c>
      <c r="B3181" s="258"/>
      <c r="C3181" s="258"/>
      <c r="D3181" s="258"/>
      <c r="E3181" s="258"/>
      <c r="F3181" s="258"/>
      <c r="G3181" s="258"/>
      <c r="H3181" s="329"/>
    </row>
  </sheetData>
  <mergeCells count="1603">
    <mergeCell ref="A1:H1"/>
    <mergeCell ref="B2:F2"/>
    <mergeCell ref="A23:H23"/>
    <mergeCell ref="A24:H24"/>
    <mergeCell ref="A25:H25"/>
    <mergeCell ref="B26:F26"/>
    <mergeCell ref="A47:H47"/>
    <mergeCell ref="A48:H48"/>
    <mergeCell ref="A49:H49"/>
    <mergeCell ref="B50:F50"/>
    <mergeCell ref="A71:H71"/>
    <mergeCell ref="A72:H72"/>
    <mergeCell ref="A73:H73"/>
    <mergeCell ref="B74:F74"/>
    <mergeCell ref="A95:H95"/>
    <mergeCell ref="A96:H96"/>
    <mergeCell ref="A97:H97"/>
    <mergeCell ref="B98:F98"/>
    <mergeCell ref="A119:H119"/>
    <mergeCell ref="A120:H120"/>
    <mergeCell ref="A121:H121"/>
    <mergeCell ref="B122:F122"/>
    <mergeCell ref="A143:H143"/>
    <mergeCell ref="A144:H144"/>
    <mergeCell ref="A145:H145"/>
    <mergeCell ref="B146:F146"/>
    <mergeCell ref="A167:H167"/>
    <mergeCell ref="A168:H168"/>
    <mergeCell ref="A169:H169"/>
    <mergeCell ref="B170:F170"/>
    <mergeCell ref="A191:H191"/>
    <mergeCell ref="A192:H192"/>
    <mergeCell ref="A193:H193"/>
    <mergeCell ref="B194:F194"/>
    <mergeCell ref="A215:H215"/>
    <mergeCell ref="A216:H216"/>
    <mergeCell ref="A217:H217"/>
    <mergeCell ref="B218:F218"/>
    <mergeCell ref="A239:H239"/>
    <mergeCell ref="A240:H240"/>
    <mergeCell ref="A241:H241"/>
    <mergeCell ref="B242:F242"/>
    <mergeCell ref="A263:H263"/>
    <mergeCell ref="A264:H264"/>
    <mergeCell ref="A265:H265"/>
    <mergeCell ref="B266:F266"/>
    <mergeCell ref="A287:H287"/>
    <mergeCell ref="A288:H288"/>
    <mergeCell ref="A289:H289"/>
    <mergeCell ref="B290:F290"/>
    <mergeCell ref="A311:H311"/>
    <mergeCell ref="A312:H312"/>
    <mergeCell ref="A313:H313"/>
    <mergeCell ref="B314:F314"/>
    <mergeCell ref="A331:H331"/>
    <mergeCell ref="A332:H332"/>
    <mergeCell ref="A333:H333"/>
    <mergeCell ref="B334:F334"/>
    <mergeCell ref="A355:H355"/>
    <mergeCell ref="A356:H356"/>
    <mergeCell ref="A357:H357"/>
    <mergeCell ref="B358:F358"/>
    <mergeCell ref="A379:H379"/>
    <mergeCell ref="A380:H380"/>
    <mergeCell ref="A381:H381"/>
    <mergeCell ref="B382:F382"/>
    <mergeCell ref="A403:H403"/>
    <mergeCell ref="A404:H404"/>
    <mergeCell ref="A405:H405"/>
    <mergeCell ref="B406:F406"/>
    <mergeCell ref="A427:H427"/>
    <mergeCell ref="A428:H428"/>
    <mergeCell ref="A429:H429"/>
    <mergeCell ref="B430:F430"/>
    <mergeCell ref="A451:H451"/>
    <mergeCell ref="A452:H452"/>
    <mergeCell ref="A453:H453"/>
    <mergeCell ref="B454:F454"/>
    <mergeCell ref="A475:H475"/>
    <mergeCell ref="A476:H476"/>
    <mergeCell ref="A477:H477"/>
    <mergeCell ref="B478:F478"/>
    <mergeCell ref="A499:H499"/>
    <mergeCell ref="A500:H500"/>
    <mergeCell ref="A501:H501"/>
    <mergeCell ref="B502:F502"/>
    <mergeCell ref="A523:H523"/>
    <mergeCell ref="A524:H524"/>
    <mergeCell ref="A525:H525"/>
    <mergeCell ref="B526:F526"/>
    <mergeCell ref="A547:H547"/>
    <mergeCell ref="A548:H548"/>
    <mergeCell ref="A549:H549"/>
    <mergeCell ref="B550:F550"/>
    <mergeCell ref="A571:H571"/>
    <mergeCell ref="A572:H572"/>
    <mergeCell ref="A573:H573"/>
    <mergeCell ref="B574:F574"/>
    <mergeCell ref="A595:H595"/>
    <mergeCell ref="A596:H596"/>
    <mergeCell ref="A597:H597"/>
    <mergeCell ref="B598:F598"/>
    <mergeCell ref="A619:H619"/>
    <mergeCell ref="A620:H620"/>
    <mergeCell ref="A621:H621"/>
    <mergeCell ref="B622:F622"/>
    <mergeCell ref="A643:H643"/>
    <mergeCell ref="A644:H644"/>
    <mergeCell ref="A645:H645"/>
    <mergeCell ref="B646:F646"/>
    <mergeCell ref="A667:H667"/>
    <mergeCell ref="A668:H668"/>
    <mergeCell ref="A669:H669"/>
    <mergeCell ref="B670:F670"/>
    <mergeCell ref="A691:H691"/>
    <mergeCell ref="A692:H692"/>
    <mergeCell ref="A693:H693"/>
    <mergeCell ref="B694:F694"/>
    <mergeCell ref="A715:H715"/>
    <mergeCell ref="A716:H716"/>
    <mergeCell ref="A717:H717"/>
    <mergeCell ref="B718:F718"/>
    <mergeCell ref="A739:H739"/>
    <mergeCell ref="A740:H740"/>
    <mergeCell ref="A741:H741"/>
    <mergeCell ref="B742:F742"/>
    <mergeCell ref="A763:G763"/>
    <mergeCell ref="A764:G764"/>
    <mergeCell ref="A765:H765"/>
    <mergeCell ref="B766:F766"/>
    <mergeCell ref="A787:G787"/>
    <mergeCell ref="A788:G788"/>
    <mergeCell ref="A789:H789"/>
    <mergeCell ref="B790:F790"/>
    <mergeCell ref="A811:G811"/>
    <mergeCell ref="A812:G812"/>
    <mergeCell ref="A813:H813"/>
    <mergeCell ref="B814:F814"/>
    <mergeCell ref="A835:G835"/>
    <mergeCell ref="A836:G836"/>
    <mergeCell ref="A837:H837"/>
    <mergeCell ref="B838:F838"/>
    <mergeCell ref="A859:G859"/>
    <mergeCell ref="A860:G860"/>
    <mergeCell ref="A861:H861"/>
    <mergeCell ref="B862:F862"/>
    <mergeCell ref="A883:G883"/>
    <mergeCell ref="A884:G884"/>
    <mergeCell ref="A885:H885"/>
    <mergeCell ref="B886:F886"/>
    <mergeCell ref="A907:G907"/>
    <mergeCell ref="A908:G908"/>
    <mergeCell ref="A909:H909"/>
    <mergeCell ref="B910:F910"/>
    <mergeCell ref="A931:G931"/>
    <mergeCell ref="A932:G932"/>
    <mergeCell ref="A933:H933"/>
    <mergeCell ref="B934:F934"/>
    <mergeCell ref="A955:G955"/>
    <mergeCell ref="A956:G956"/>
    <mergeCell ref="A957:H957"/>
    <mergeCell ref="B958:F958"/>
    <mergeCell ref="A979:G979"/>
    <mergeCell ref="A980:G980"/>
    <mergeCell ref="A981:H981"/>
    <mergeCell ref="B982:F982"/>
    <mergeCell ref="A1003:G1003"/>
    <mergeCell ref="A1004:G1004"/>
    <mergeCell ref="A1005:H1005"/>
    <mergeCell ref="B1006:F1006"/>
    <mergeCell ref="A1027:G1027"/>
    <mergeCell ref="A1028:G1028"/>
    <mergeCell ref="A1029:H1029"/>
    <mergeCell ref="B1030:F1030"/>
    <mergeCell ref="A1051:G1051"/>
    <mergeCell ref="A1052:G1052"/>
    <mergeCell ref="A1053:H1053"/>
    <mergeCell ref="B1054:F1054"/>
    <mergeCell ref="A1075:G1075"/>
    <mergeCell ref="A1076:G1076"/>
    <mergeCell ref="A1077:H1077"/>
    <mergeCell ref="B1078:F1078"/>
    <mergeCell ref="A1099:G1099"/>
    <mergeCell ref="A1100:G1100"/>
    <mergeCell ref="A1101:H1101"/>
    <mergeCell ref="B1102:F1102"/>
    <mergeCell ref="A1123:G1123"/>
    <mergeCell ref="A1124:G1124"/>
    <mergeCell ref="A1125:H1125"/>
    <mergeCell ref="B1126:F1126"/>
    <mergeCell ref="A1147:G1147"/>
    <mergeCell ref="A1148:G1148"/>
    <mergeCell ref="A1149:H1149"/>
    <mergeCell ref="B1150:F1150"/>
    <mergeCell ref="A1171:G1171"/>
    <mergeCell ref="A1172:G1172"/>
    <mergeCell ref="A1173:H1173"/>
    <mergeCell ref="B1174:F1174"/>
    <mergeCell ref="A1195:G1195"/>
    <mergeCell ref="A1196:G1196"/>
    <mergeCell ref="A1197:H1197"/>
    <mergeCell ref="B1198:F1198"/>
    <mergeCell ref="A1219:G1219"/>
    <mergeCell ref="A1220:G1220"/>
    <mergeCell ref="A1221:H1221"/>
    <mergeCell ref="B1222:F1222"/>
    <mergeCell ref="A1243:G1243"/>
    <mergeCell ref="A1244:G1244"/>
    <mergeCell ref="A1245:H1245"/>
    <mergeCell ref="B1246:F1246"/>
    <mergeCell ref="A1267:G1267"/>
    <mergeCell ref="A1268:G1268"/>
    <mergeCell ref="A1269:H1269"/>
    <mergeCell ref="B1270:F1270"/>
    <mergeCell ref="A1291:G1291"/>
    <mergeCell ref="A1292:G1292"/>
    <mergeCell ref="A1293:H1293"/>
    <mergeCell ref="B1294:F1294"/>
    <mergeCell ref="A1315:G1315"/>
    <mergeCell ref="A1316:G1316"/>
    <mergeCell ref="A1317:H1317"/>
    <mergeCell ref="B1318:F1318"/>
    <mergeCell ref="A1339:G1339"/>
    <mergeCell ref="A1340:G1340"/>
    <mergeCell ref="A1341:H1341"/>
    <mergeCell ref="B1342:F1342"/>
    <mergeCell ref="A1363:G1363"/>
    <mergeCell ref="A1364:G1364"/>
    <mergeCell ref="A1365:H1365"/>
    <mergeCell ref="B1366:F1366"/>
    <mergeCell ref="A1387:G1387"/>
    <mergeCell ref="A1388:G1388"/>
    <mergeCell ref="A1389:H1389"/>
    <mergeCell ref="B1390:F1390"/>
    <mergeCell ref="A1411:G1411"/>
    <mergeCell ref="A1412:G1412"/>
    <mergeCell ref="A1413:H1413"/>
    <mergeCell ref="B1414:F1414"/>
    <mergeCell ref="A1435:G1435"/>
    <mergeCell ref="A1436:G1436"/>
    <mergeCell ref="A1437:H1437"/>
    <mergeCell ref="B1438:F1438"/>
    <mergeCell ref="A1459:G1459"/>
    <mergeCell ref="A1460:G1460"/>
    <mergeCell ref="A1461:H1461"/>
    <mergeCell ref="B1462:F1462"/>
    <mergeCell ref="A1483:G1483"/>
    <mergeCell ref="A1484:G1484"/>
    <mergeCell ref="A1485:H1485"/>
    <mergeCell ref="B1486:F1486"/>
    <mergeCell ref="A1507:G1507"/>
    <mergeCell ref="A1508:G1508"/>
    <mergeCell ref="A1509:H1509"/>
    <mergeCell ref="B1510:F1510"/>
    <mergeCell ref="A1531:G1531"/>
    <mergeCell ref="A1532:G1532"/>
    <mergeCell ref="A1533:H1533"/>
    <mergeCell ref="B1534:F1534"/>
    <mergeCell ref="A1554:G1554"/>
    <mergeCell ref="A1555:G1555"/>
    <mergeCell ref="A1556:H1556"/>
    <mergeCell ref="B1557:F1557"/>
    <mergeCell ref="A1577:G1577"/>
    <mergeCell ref="A1578:G1578"/>
    <mergeCell ref="A1579:H1579"/>
    <mergeCell ref="B1580:F1580"/>
    <mergeCell ref="A1601:G1601"/>
    <mergeCell ref="A1602:G1602"/>
    <mergeCell ref="A1603:H1603"/>
    <mergeCell ref="B1604:F1604"/>
    <mergeCell ref="A1625:G1625"/>
    <mergeCell ref="A1626:G1626"/>
    <mergeCell ref="A1627:H1627"/>
    <mergeCell ref="B1628:F1628"/>
    <mergeCell ref="A1649:G1649"/>
    <mergeCell ref="A1650:G1650"/>
    <mergeCell ref="A1651:H1651"/>
    <mergeCell ref="B1652:F1652"/>
    <mergeCell ref="A1673:G1673"/>
    <mergeCell ref="A1674:G1674"/>
    <mergeCell ref="A1675:H1675"/>
    <mergeCell ref="B1676:F1676"/>
    <mergeCell ref="A1697:G1697"/>
    <mergeCell ref="A1698:G1698"/>
    <mergeCell ref="A1699:H1699"/>
    <mergeCell ref="B1700:F1700"/>
    <mergeCell ref="A1721:G1721"/>
    <mergeCell ref="A1722:G1722"/>
    <mergeCell ref="A1723:H1723"/>
    <mergeCell ref="B1724:F1724"/>
    <mergeCell ref="A1745:G1745"/>
    <mergeCell ref="A1746:G1746"/>
    <mergeCell ref="A1747:H1747"/>
    <mergeCell ref="B1748:F1748"/>
    <mergeCell ref="A1769:G1769"/>
    <mergeCell ref="A1770:G1770"/>
    <mergeCell ref="A1771:H1771"/>
    <mergeCell ref="B1772:F1772"/>
    <mergeCell ref="A1793:G1793"/>
    <mergeCell ref="A1794:G1794"/>
    <mergeCell ref="A1795:H1795"/>
    <mergeCell ref="B1796:F1796"/>
    <mergeCell ref="A1817:G1817"/>
    <mergeCell ref="A1818:G1818"/>
    <mergeCell ref="A1819:H1819"/>
    <mergeCell ref="B1820:F1820"/>
    <mergeCell ref="A1841:G1841"/>
    <mergeCell ref="A1842:G1842"/>
    <mergeCell ref="A1843:H1843"/>
    <mergeCell ref="B1844:F1844"/>
    <mergeCell ref="A1865:G1865"/>
    <mergeCell ref="A1866:G1866"/>
    <mergeCell ref="A1867:H1867"/>
    <mergeCell ref="B1868:F1868"/>
    <mergeCell ref="A1889:G1889"/>
    <mergeCell ref="A1890:G1890"/>
    <mergeCell ref="A1891:H1891"/>
    <mergeCell ref="B1892:F1892"/>
    <mergeCell ref="A1913:G1913"/>
    <mergeCell ref="A1914:G1914"/>
    <mergeCell ref="A1915:H1915"/>
    <mergeCell ref="B1916:F1916"/>
    <mergeCell ref="A1937:G1937"/>
    <mergeCell ref="A1938:G1938"/>
    <mergeCell ref="A1939:H1939"/>
    <mergeCell ref="B1940:F1940"/>
    <mergeCell ref="A1961:G1961"/>
    <mergeCell ref="A1962:G1962"/>
    <mergeCell ref="A1963:H1963"/>
    <mergeCell ref="B1964:F1964"/>
    <mergeCell ref="A1985:G1985"/>
    <mergeCell ref="A1986:G1986"/>
    <mergeCell ref="A1987:H1987"/>
    <mergeCell ref="B1988:F1988"/>
    <mergeCell ref="A2009:G2009"/>
    <mergeCell ref="A2010:G2010"/>
    <mergeCell ref="A2011:H2011"/>
    <mergeCell ref="B2012:F2012"/>
    <mergeCell ref="A2033:G2033"/>
    <mergeCell ref="A2034:G2034"/>
    <mergeCell ref="A2035:H2035"/>
    <mergeCell ref="B2036:F2036"/>
    <mergeCell ref="A2057:G2057"/>
    <mergeCell ref="A2058:G2058"/>
    <mergeCell ref="A2059:H2059"/>
    <mergeCell ref="B2060:F2060"/>
    <mergeCell ref="A2081:G2081"/>
    <mergeCell ref="A2082:G2082"/>
    <mergeCell ref="A2083:H2083"/>
    <mergeCell ref="B2084:F2084"/>
    <mergeCell ref="A2105:G2105"/>
    <mergeCell ref="A2106:G2106"/>
    <mergeCell ref="A2107:H2107"/>
    <mergeCell ref="B2108:F2108"/>
    <mergeCell ref="A2129:G2129"/>
    <mergeCell ref="A2130:G2130"/>
    <mergeCell ref="A2131:H2131"/>
    <mergeCell ref="B2132:F2132"/>
    <mergeCell ref="A2153:G2153"/>
    <mergeCell ref="A2154:G2154"/>
    <mergeCell ref="A2155:H2155"/>
    <mergeCell ref="B2156:F2156"/>
    <mergeCell ref="A2177:G2177"/>
    <mergeCell ref="A2178:G2178"/>
    <mergeCell ref="A2179:H2179"/>
    <mergeCell ref="B2180:F2180"/>
    <mergeCell ref="A2201:G2201"/>
    <mergeCell ref="A2202:G2202"/>
    <mergeCell ref="A2203:H2203"/>
    <mergeCell ref="B2204:F2204"/>
    <mergeCell ref="A2225:G2225"/>
    <mergeCell ref="A2226:G2226"/>
    <mergeCell ref="A2227:H2227"/>
    <mergeCell ref="B2228:F2228"/>
    <mergeCell ref="A2249:G2249"/>
    <mergeCell ref="A2250:G2250"/>
    <mergeCell ref="A2251:H2251"/>
    <mergeCell ref="B2252:F2252"/>
    <mergeCell ref="A2273:G2273"/>
    <mergeCell ref="A2274:G2274"/>
    <mergeCell ref="A2275:H2275"/>
    <mergeCell ref="B2276:F2276"/>
    <mergeCell ref="A2294:G2294"/>
    <mergeCell ref="A2295:G2295"/>
    <mergeCell ref="A2296:H2296"/>
    <mergeCell ref="B2297:F2297"/>
    <mergeCell ref="A2318:G2318"/>
    <mergeCell ref="A2319:G2319"/>
    <mergeCell ref="A2320:H2320"/>
    <mergeCell ref="B2321:F2321"/>
    <mergeCell ref="A2342:G2342"/>
    <mergeCell ref="A2343:G2343"/>
    <mergeCell ref="A2344:H2344"/>
    <mergeCell ref="B2345:F2345"/>
    <mergeCell ref="A2366:G2366"/>
    <mergeCell ref="A2367:G2367"/>
    <mergeCell ref="A2368:H2368"/>
    <mergeCell ref="B2369:F2369"/>
    <mergeCell ref="A2390:G2390"/>
    <mergeCell ref="A2391:G2391"/>
    <mergeCell ref="A2392:H2392"/>
    <mergeCell ref="B2393:F2393"/>
    <mergeCell ref="A2414:G2414"/>
    <mergeCell ref="A2415:G2415"/>
    <mergeCell ref="A2416:H2416"/>
    <mergeCell ref="B2417:F2417"/>
    <mergeCell ref="A2438:G2438"/>
    <mergeCell ref="A2439:G2439"/>
    <mergeCell ref="A2440:H2440"/>
    <mergeCell ref="B2441:F2441"/>
    <mergeCell ref="A2462:G2462"/>
    <mergeCell ref="A2463:G2463"/>
    <mergeCell ref="A2464:H2464"/>
    <mergeCell ref="B2465:F2465"/>
    <mergeCell ref="A2486:G2486"/>
    <mergeCell ref="A2487:G2487"/>
    <mergeCell ref="A2488:H2488"/>
    <mergeCell ref="B2489:F2489"/>
    <mergeCell ref="A2510:G2510"/>
    <mergeCell ref="A2511:G2511"/>
    <mergeCell ref="A2512:H2512"/>
    <mergeCell ref="B2513:F2513"/>
    <mergeCell ref="A2534:G2534"/>
    <mergeCell ref="A2535:G2535"/>
    <mergeCell ref="A2536:H2536"/>
    <mergeCell ref="B2537:F2537"/>
    <mergeCell ref="A2558:G2558"/>
    <mergeCell ref="A2559:G2559"/>
    <mergeCell ref="A2560:H2560"/>
    <mergeCell ref="B2561:F2561"/>
    <mergeCell ref="A2572:H2572"/>
    <mergeCell ref="B2573:F2573"/>
    <mergeCell ref="A2583:H2583"/>
    <mergeCell ref="B2584:F2584"/>
    <mergeCell ref="A2605:G2605"/>
    <mergeCell ref="A2606:G2606"/>
    <mergeCell ref="A2607:H2607"/>
    <mergeCell ref="B2608:F2608"/>
    <mergeCell ref="A2629:G2629"/>
    <mergeCell ref="A2630:G2630"/>
    <mergeCell ref="A2631:H2631"/>
    <mergeCell ref="B2632:F2632"/>
    <mergeCell ref="A2653:G2653"/>
    <mergeCell ref="A2654:G2654"/>
    <mergeCell ref="A2655:H2655"/>
    <mergeCell ref="B2656:F2656"/>
    <mergeCell ref="A2677:G2677"/>
    <mergeCell ref="A2678:G2678"/>
    <mergeCell ref="A2679:H2679"/>
    <mergeCell ref="B2680:F2680"/>
    <mergeCell ref="A2701:G2701"/>
    <mergeCell ref="A2702:G2702"/>
    <mergeCell ref="A2703:H2703"/>
    <mergeCell ref="B2704:F2704"/>
    <mergeCell ref="A2725:G2725"/>
    <mergeCell ref="A2726:G2726"/>
    <mergeCell ref="A2727:H2727"/>
    <mergeCell ref="B2728:F2728"/>
    <mergeCell ref="A2749:G2749"/>
    <mergeCell ref="A2750:G2750"/>
    <mergeCell ref="B2751:F2751"/>
    <mergeCell ref="A2772:G2772"/>
    <mergeCell ref="A2773:G2773"/>
    <mergeCell ref="A2774:H2774"/>
    <mergeCell ref="B2775:F2775"/>
    <mergeCell ref="A2796:G2796"/>
    <mergeCell ref="A2797:G2797"/>
    <mergeCell ref="A2798:H2798"/>
    <mergeCell ref="B2799:F2799"/>
    <mergeCell ref="A2820:G2820"/>
    <mergeCell ref="A2821:G2821"/>
    <mergeCell ref="A2822:H2822"/>
    <mergeCell ref="B2823:F2823"/>
    <mergeCell ref="A2844:G2844"/>
    <mergeCell ref="A2845:G2845"/>
    <mergeCell ref="A2846:H2846"/>
    <mergeCell ref="B2847:F2847"/>
    <mergeCell ref="A2868:G2868"/>
    <mergeCell ref="A2869:G2869"/>
    <mergeCell ref="A2870:H2870"/>
    <mergeCell ref="B2871:F2871"/>
    <mergeCell ref="A2892:G2892"/>
    <mergeCell ref="A2893:G2893"/>
    <mergeCell ref="A2894:H2894"/>
    <mergeCell ref="B2895:F2895"/>
    <mergeCell ref="A2916:G2916"/>
    <mergeCell ref="A2917:G2917"/>
    <mergeCell ref="A2918:H2918"/>
    <mergeCell ref="B2919:F2919"/>
    <mergeCell ref="A2940:G2940"/>
    <mergeCell ref="A2941:G2941"/>
    <mergeCell ref="A2942:H2942"/>
    <mergeCell ref="B2943:F2943"/>
    <mergeCell ref="A2964:G2964"/>
    <mergeCell ref="A2965:G2965"/>
    <mergeCell ref="A2966:H2966"/>
    <mergeCell ref="B2967:F2967"/>
    <mergeCell ref="A2988:G2988"/>
    <mergeCell ref="A2989:G2989"/>
    <mergeCell ref="A2990:H2990"/>
    <mergeCell ref="B2991:F2991"/>
    <mergeCell ref="A3012:G3012"/>
    <mergeCell ref="A3013:G3013"/>
    <mergeCell ref="A3014:H3014"/>
    <mergeCell ref="B3015:F3015"/>
    <mergeCell ref="A3036:G3036"/>
    <mergeCell ref="A3037:G3037"/>
    <mergeCell ref="A3038:H3038"/>
    <mergeCell ref="B3039:F3039"/>
    <mergeCell ref="A3060:G3060"/>
    <mergeCell ref="A3061:G3061"/>
    <mergeCell ref="A3062:H3062"/>
    <mergeCell ref="B3063:F3063"/>
    <mergeCell ref="A3084:G3084"/>
    <mergeCell ref="A3085:G3085"/>
    <mergeCell ref="A3086:H3086"/>
    <mergeCell ref="B3087:F3087"/>
    <mergeCell ref="A3108:G3108"/>
    <mergeCell ref="A3109:G3109"/>
    <mergeCell ref="A3110:H3110"/>
    <mergeCell ref="B3111:F3111"/>
    <mergeCell ref="A3132:G3132"/>
    <mergeCell ref="A3133:G3133"/>
    <mergeCell ref="A3134:H3134"/>
    <mergeCell ref="B3135:F3135"/>
    <mergeCell ref="A3156:G3156"/>
    <mergeCell ref="A3157:G3157"/>
    <mergeCell ref="A3158:H3158"/>
    <mergeCell ref="B3159:F3159"/>
    <mergeCell ref="A3180:G3180"/>
    <mergeCell ref="A3181:G3181"/>
    <mergeCell ref="A3:A7"/>
    <mergeCell ref="A27:A31"/>
    <mergeCell ref="A51:A55"/>
    <mergeCell ref="A75:A79"/>
    <mergeCell ref="A99:A103"/>
    <mergeCell ref="A123:A127"/>
    <mergeCell ref="A147:A151"/>
    <mergeCell ref="A171:A175"/>
    <mergeCell ref="A195:A199"/>
    <mergeCell ref="A219:A223"/>
    <mergeCell ref="A243:A247"/>
    <mergeCell ref="A267:A271"/>
    <mergeCell ref="A291:A295"/>
    <mergeCell ref="A315:A319"/>
    <mergeCell ref="A335:A339"/>
    <mergeCell ref="A359:A363"/>
    <mergeCell ref="A383:A387"/>
    <mergeCell ref="A407:A411"/>
    <mergeCell ref="A431:A435"/>
    <mergeCell ref="A455:A459"/>
    <mergeCell ref="A479:A483"/>
    <mergeCell ref="A503:A507"/>
    <mergeCell ref="A527:A531"/>
    <mergeCell ref="A551:A555"/>
    <mergeCell ref="A575:A579"/>
    <mergeCell ref="A599:A603"/>
    <mergeCell ref="A623:A627"/>
    <mergeCell ref="A647:A651"/>
    <mergeCell ref="A671:A675"/>
    <mergeCell ref="A695:A699"/>
    <mergeCell ref="A719:A723"/>
    <mergeCell ref="A743:A747"/>
    <mergeCell ref="A767:A771"/>
    <mergeCell ref="A791:A795"/>
    <mergeCell ref="A815:A819"/>
    <mergeCell ref="A839:A843"/>
    <mergeCell ref="A863:A867"/>
    <mergeCell ref="A887:A891"/>
    <mergeCell ref="A911:A915"/>
    <mergeCell ref="A935:A939"/>
    <mergeCell ref="A959:A963"/>
    <mergeCell ref="A983:A987"/>
    <mergeCell ref="A1007:A1011"/>
    <mergeCell ref="A1031:A1035"/>
    <mergeCell ref="A1055:A1059"/>
    <mergeCell ref="A1079:A1083"/>
    <mergeCell ref="A1103:A1107"/>
    <mergeCell ref="A1127:A1131"/>
    <mergeCell ref="A1151:A1155"/>
    <mergeCell ref="A1175:A1179"/>
    <mergeCell ref="A1199:A1203"/>
    <mergeCell ref="A1223:A1227"/>
    <mergeCell ref="A1247:A1251"/>
    <mergeCell ref="A1271:A1275"/>
    <mergeCell ref="A1295:A1299"/>
    <mergeCell ref="A1319:A1323"/>
    <mergeCell ref="A1343:A1347"/>
    <mergeCell ref="A1367:A1371"/>
    <mergeCell ref="A1391:A1395"/>
    <mergeCell ref="A1415:A1419"/>
    <mergeCell ref="A1439:A1443"/>
    <mergeCell ref="A1463:A1467"/>
    <mergeCell ref="A1487:A1491"/>
    <mergeCell ref="A1511:A1515"/>
    <mergeCell ref="A1535:A1539"/>
    <mergeCell ref="A1558:A1562"/>
    <mergeCell ref="A1581:A1585"/>
    <mergeCell ref="A1605:A1609"/>
    <mergeCell ref="A1629:A1633"/>
    <mergeCell ref="A1653:A1657"/>
    <mergeCell ref="A1677:A1681"/>
    <mergeCell ref="A1701:A1705"/>
    <mergeCell ref="A1725:A1729"/>
    <mergeCell ref="A1749:A1753"/>
    <mergeCell ref="A1773:A1777"/>
    <mergeCell ref="A1797:A1801"/>
    <mergeCell ref="A1821:A1825"/>
    <mergeCell ref="A1845:A1849"/>
    <mergeCell ref="A1869:A1873"/>
    <mergeCell ref="A1893:A1897"/>
    <mergeCell ref="A1917:A1921"/>
    <mergeCell ref="A1941:A1945"/>
    <mergeCell ref="A1965:A1969"/>
    <mergeCell ref="A1989:A1993"/>
    <mergeCell ref="A2013:A2017"/>
    <mergeCell ref="A2037:A2041"/>
    <mergeCell ref="A2061:A2065"/>
    <mergeCell ref="A2085:A2089"/>
    <mergeCell ref="A2109:A2113"/>
    <mergeCell ref="A2133:A2137"/>
    <mergeCell ref="A2157:A2161"/>
    <mergeCell ref="A2181:A2185"/>
    <mergeCell ref="A2205:A2209"/>
    <mergeCell ref="A2229:A2233"/>
    <mergeCell ref="A2253:A2257"/>
    <mergeCell ref="A2277:A2281"/>
    <mergeCell ref="A2298:A2302"/>
    <mergeCell ref="A2322:A2326"/>
    <mergeCell ref="A2346:A2350"/>
    <mergeCell ref="A2370:A2374"/>
    <mergeCell ref="A2394:A2398"/>
    <mergeCell ref="A2418:A2422"/>
    <mergeCell ref="A2442:A2446"/>
    <mergeCell ref="A2466:A2470"/>
    <mergeCell ref="A2490:A2494"/>
    <mergeCell ref="A2514:A2518"/>
    <mergeCell ref="A2538:A2542"/>
    <mergeCell ref="A2562:A2566"/>
    <mergeCell ref="A2574:A2578"/>
    <mergeCell ref="A2585:A2589"/>
    <mergeCell ref="A2609:A2613"/>
    <mergeCell ref="A2633:A2637"/>
    <mergeCell ref="A2657:A2661"/>
    <mergeCell ref="A2681:A2685"/>
    <mergeCell ref="A2705:A2709"/>
    <mergeCell ref="A2729:A2733"/>
    <mergeCell ref="A2752:A2756"/>
    <mergeCell ref="A2776:A2780"/>
    <mergeCell ref="A2800:A2804"/>
    <mergeCell ref="A2824:A2828"/>
    <mergeCell ref="A2848:A2852"/>
    <mergeCell ref="A2872:A2876"/>
    <mergeCell ref="A2896:A2900"/>
    <mergeCell ref="A2920:A2924"/>
    <mergeCell ref="A2944:A2948"/>
    <mergeCell ref="A2968:A2972"/>
    <mergeCell ref="A2992:A2996"/>
    <mergeCell ref="A3016:A3020"/>
    <mergeCell ref="A3040:A3044"/>
    <mergeCell ref="A3064:A3068"/>
    <mergeCell ref="A3088:A3092"/>
    <mergeCell ref="A3112:A3116"/>
    <mergeCell ref="A3136:A3140"/>
    <mergeCell ref="A3160:A3164"/>
    <mergeCell ref="B3:B5"/>
    <mergeCell ref="B27:B29"/>
    <mergeCell ref="B51:B53"/>
    <mergeCell ref="B75:B77"/>
    <mergeCell ref="B99:B101"/>
    <mergeCell ref="B123:B125"/>
    <mergeCell ref="B147:B149"/>
    <mergeCell ref="B171:B173"/>
    <mergeCell ref="B195:B197"/>
    <mergeCell ref="B219:B221"/>
    <mergeCell ref="B243:B245"/>
    <mergeCell ref="B267:B269"/>
    <mergeCell ref="B291:B293"/>
    <mergeCell ref="B315:B317"/>
    <mergeCell ref="B335:B337"/>
    <mergeCell ref="B359:B361"/>
    <mergeCell ref="B383:B385"/>
    <mergeCell ref="B407:B409"/>
    <mergeCell ref="B431:B433"/>
    <mergeCell ref="B455:B457"/>
    <mergeCell ref="B479:B481"/>
    <mergeCell ref="B503:B505"/>
    <mergeCell ref="B527:B529"/>
    <mergeCell ref="B551:B553"/>
    <mergeCell ref="B575:B577"/>
    <mergeCell ref="B599:B601"/>
    <mergeCell ref="B623:B625"/>
    <mergeCell ref="B647:B649"/>
    <mergeCell ref="B671:B673"/>
    <mergeCell ref="B695:B697"/>
    <mergeCell ref="B719:B721"/>
    <mergeCell ref="B743:B745"/>
    <mergeCell ref="B767:B769"/>
    <mergeCell ref="B791:B793"/>
    <mergeCell ref="B815:B817"/>
    <mergeCell ref="B839:B841"/>
    <mergeCell ref="B863:B865"/>
    <mergeCell ref="B887:B889"/>
    <mergeCell ref="B911:B913"/>
    <mergeCell ref="B935:B937"/>
    <mergeCell ref="B959:B961"/>
    <mergeCell ref="B983:B985"/>
    <mergeCell ref="B1007:B1009"/>
    <mergeCell ref="B1031:B1033"/>
    <mergeCell ref="B1055:B1057"/>
    <mergeCell ref="B1079:B1081"/>
    <mergeCell ref="B1103:B1105"/>
    <mergeCell ref="B1127:B1129"/>
    <mergeCell ref="B1151:B1153"/>
    <mergeCell ref="B1175:B1177"/>
    <mergeCell ref="B1199:B1201"/>
    <mergeCell ref="B1223:B1225"/>
    <mergeCell ref="B1247:B1249"/>
    <mergeCell ref="B1271:B1273"/>
    <mergeCell ref="B1295:B1297"/>
    <mergeCell ref="B1319:B1321"/>
    <mergeCell ref="B1343:B1345"/>
    <mergeCell ref="B1367:B1369"/>
    <mergeCell ref="B1391:B1393"/>
    <mergeCell ref="B1415:B1417"/>
    <mergeCell ref="B1439:B1441"/>
    <mergeCell ref="B1463:B1465"/>
    <mergeCell ref="B1487:B1489"/>
    <mergeCell ref="B1511:B1513"/>
    <mergeCell ref="B1535:B1537"/>
    <mergeCell ref="B1558:B1560"/>
    <mergeCell ref="B1581:B1583"/>
    <mergeCell ref="B1605:B1607"/>
    <mergeCell ref="B1629:B1631"/>
    <mergeCell ref="B1653:B1655"/>
    <mergeCell ref="B1677:B1679"/>
    <mergeCell ref="B1701:B1703"/>
    <mergeCell ref="B1725:B1727"/>
    <mergeCell ref="B1749:B1751"/>
    <mergeCell ref="B1773:B1775"/>
    <mergeCell ref="B1797:B1799"/>
    <mergeCell ref="B1821:B1823"/>
    <mergeCell ref="B1845:B1847"/>
    <mergeCell ref="B1869:B1871"/>
    <mergeCell ref="B1893:B1895"/>
    <mergeCell ref="B1917:B1919"/>
    <mergeCell ref="B1941:B1943"/>
    <mergeCell ref="B1965:B1967"/>
    <mergeCell ref="B1989:B1991"/>
    <mergeCell ref="B2013:B2015"/>
    <mergeCell ref="B2037:B2039"/>
    <mergeCell ref="B2061:B2063"/>
    <mergeCell ref="B2085:B2087"/>
    <mergeCell ref="B2109:B2111"/>
    <mergeCell ref="B2133:B2135"/>
    <mergeCell ref="B2157:B2159"/>
    <mergeCell ref="B2181:B2183"/>
    <mergeCell ref="B2205:B2207"/>
    <mergeCell ref="B2229:B2231"/>
    <mergeCell ref="B2253:B2255"/>
    <mergeCell ref="B2277:B2279"/>
    <mergeCell ref="B2298:B2300"/>
    <mergeCell ref="B2322:B2324"/>
    <mergeCell ref="B2346:B2348"/>
    <mergeCell ref="B2370:B2372"/>
    <mergeCell ref="B2394:B2396"/>
    <mergeCell ref="B2418:B2420"/>
    <mergeCell ref="B2442:B2444"/>
    <mergeCell ref="B2466:B2468"/>
    <mergeCell ref="B2490:B2492"/>
    <mergeCell ref="B2514:B2516"/>
    <mergeCell ref="B2538:B2540"/>
    <mergeCell ref="B2562:B2564"/>
    <mergeCell ref="B2574:B2576"/>
    <mergeCell ref="B2585:B2587"/>
    <mergeCell ref="B2609:B2611"/>
    <mergeCell ref="B2633:B2635"/>
    <mergeCell ref="B2657:B2659"/>
    <mergeCell ref="B2681:B2683"/>
    <mergeCell ref="B2705:B2707"/>
    <mergeCell ref="B2729:B2731"/>
    <mergeCell ref="B2752:B2754"/>
    <mergeCell ref="B2776:B2778"/>
    <mergeCell ref="B2800:B2802"/>
    <mergeCell ref="B2824:B2826"/>
    <mergeCell ref="B2848:B2850"/>
    <mergeCell ref="B2872:B2874"/>
    <mergeCell ref="B2896:B2898"/>
    <mergeCell ref="B2920:B2922"/>
    <mergeCell ref="B2944:B2946"/>
    <mergeCell ref="B2968:B2970"/>
    <mergeCell ref="B2992:B2994"/>
    <mergeCell ref="B3016:B3018"/>
    <mergeCell ref="B3040:B3042"/>
    <mergeCell ref="B3064:B3066"/>
    <mergeCell ref="B3088:B3090"/>
    <mergeCell ref="B3112:B3114"/>
    <mergeCell ref="B3136:B3138"/>
    <mergeCell ref="B3160:B3162"/>
    <mergeCell ref="C3:C5"/>
    <mergeCell ref="C27:C29"/>
    <mergeCell ref="C51:C53"/>
    <mergeCell ref="C75:C77"/>
    <mergeCell ref="C99:C101"/>
    <mergeCell ref="C123:C125"/>
    <mergeCell ref="C147:C149"/>
    <mergeCell ref="C171:C173"/>
    <mergeCell ref="C195:C197"/>
    <mergeCell ref="C219:C221"/>
    <mergeCell ref="C243:C245"/>
    <mergeCell ref="C267:C269"/>
    <mergeCell ref="C291:C293"/>
    <mergeCell ref="C315:C317"/>
    <mergeCell ref="C335:C337"/>
    <mergeCell ref="C359:C361"/>
    <mergeCell ref="C383:C385"/>
    <mergeCell ref="C407:C409"/>
    <mergeCell ref="C431:C433"/>
    <mergeCell ref="C455:C457"/>
    <mergeCell ref="C479:C481"/>
    <mergeCell ref="C503:C505"/>
    <mergeCell ref="C527:C529"/>
    <mergeCell ref="C551:C553"/>
    <mergeCell ref="C575:C577"/>
    <mergeCell ref="C599:C601"/>
    <mergeCell ref="C623:C625"/>
    <mergeCell ref="C647:C649"/>
    <mergeCell ref="C671:C673"/>
    <mergeCell ref="C695:C697"/>
    <mergeCell ref="C719:C721"/>
    <mergeCell ref="C743:C745"/>
    <mergeCell ref="C767:C769"/>
    <mergeCell ref="C791:C793"/>
    <mergeCell ref="C815:C817"/>
    <mergeCell ref="C839:C841"/>
    <mergeCell ref="C863:C865"/>
    <mergeCell ref="C887:C889"/>
    <mergeCell ref="C911:C913"/>
    <mergeCell ref="C935:C937"/>
    <mergeCell ref="C959:C961"/>
    <mergeCell ref="C983:C985"/>
    <mergeCell ref="C1007:C1009"/>
    <mergeCell ref="C1031:C1033"/>
    <mergeCell ref="C1055:C1057"/>
    <mergeCell ref="C1079:C1081"/>
    <mergeCell ref="C1103:C1105"/>
    <mergeCell ref="C1127:C1129"/>
    <mergeCell ref="C1151:C1153"/>
    <mergeCell ref="C1175:C1177"/>
    <mergeCell ref="C1199:C1201"/>
    <mergeCell ref="C1223:C1225"/>
    <mergeCell ref="C1247:C1249"/>
    <mergeCell ref="C1271:C1273"/>
    <mergeCell ref="C1295:C1297"/>
    <mergeCell ref="C1319:C1321"/>
    <mergeCell ref="C1343:C1345"/>
    <mergeCell ref="C1367:C1369"/>
    <mergeCell ref="C1391:C1393"/>
    <mergeCell ref="C1415:C1417"/>
    <mergeCell ref="C1439:C1441"/>
    <mergeCell ref="C1463:C1465"/>
    <mergeCell ref="C1487:C1489"/>
    <mergeCell ref="C1511:C1513"/>
    <mergeCell ref="C1535:C1537"/>
    <mergeCell ref="C1558:C1560"/>
    <mergeCell ref="C1581:C1583"/>
    <mergeCell ref="C1605:C1607"/>
    <mergeCell ref="C1629:C1631"/>
    <mergeCell ref="C1653:C1655"/>
    <mergeCell ref="C1677:C1679"/>
    <mergeCell ref="C1701:C1703"/>
    <mergeCell ref="C1725:C1727"/>
    <mergeCell ref="C1749:C1751"/>
    <mergeCell ref="C1773:C1775"/>
    <mergeCell ref="C1797:C1799"/>
    <mergeCell ref="C1821:C1823"/>
    <mergeCell ref="C1845:C1847"/>
    <mergeCell ref="C1869:C1871"/>
    <mergeCell ref="C1893:C1895"/>
    <mergeCell ref="C1917:C1919"/>
    <mergeCell ref="C1941:C1943"/>
    <mergeCell ref="C1965:C1967"/>
    <mergeCell ref="C1989:C1991"/>
    <mergeCell ref="C2013:C2015"/>
    <mergeCell ref="C2037:C2039"/>
    <mergeCell ref="C2061:C2063"/>
    <mergeCell ref="C2085:C2087"/>
    <mergeCell ref="C2109:C2111"/>
    <mergeCell ref="C2133:C2135"/>
    <mergeCell ref="C2157:C2159"/>
    <mergeCell ref="C2181:C2183"/>
    <mergeCell ref="C2205:C2207"/>
    <mergeCell ref="C2229:C2231"/>
    <mergeCell ref="C2253:C2255"/>
    <mergeCell ref="C2277:C2279"/>
    <mergeCell ref="C2298:C2300"/>
    <mergeCell ref="C2322:C2324"/>
    <mergeCell ref="C2346:C2348"/>
    <mergeCell ref="C2370:C2372"/>
    <mergeCell ref="C2394:C2396"/>
    <mergeCell ref="C2418:C2420"/>
    <mergeCell ref="C2442:C2444"/>
    <mergeCell ref="C2466:C2468"/>
    <mergeCell ref="C2490:C2492"/>
    <mergeCell ref="C2514:C2516"/>
    <mergeCell ref="C2538:C2540"/>
    <mergeCell ref="C2562:C2564"/>
    <mergeCell ref="C2574:C2576"/>
    <mergeCell ref="C2585:C2587"/>
    <mergeCell ref="C2609:C2611"/>
    <mergeCell ref="C2633:C2635"/>
    <mergeCell ref="C2657:C2659"/>
    <mergeCell ref="C2681:C2683"/>
    <mergeCell ref="C2705:C2707"/>
    <mergeCell ref="C2729:C2731"/>
    <mergeCell ref="C2752:C2754"/>
    <mergeCell ref="C2776:C2778"/>
    <mergeCell ref="C2800:C2802"/>
    <mergeCell ref="C2824:C2826"/>
    <mergeCell ref="C2848:C2850"/>
    <mergeCell ref="C2872:C2874"/>
    <mergeCell ref="C2896:C2898"/>
    <mergeCell ref="C2920:C2922"/>
    <mergeCell ref="C2944:C2946"/>
    <mergeCell ref="C2968:C2970"/>
    <mergeCell ref="C2992:C2994"/>
    <mergeCell ref="C3016:C3018"/>
    <mergeCell ref="C3040:C3042"/>
    <mergeCell ref="C3064:C3066"/>
    <mergeCell ref="C3088:C3090"/>
    <mergeCell ref="C3112:C3114"/>
    <mergeCell ref="C3136:C3138"/>
    <mergeCell ref="C3160:C3162"/>
    <mergeCell ref="D3:D5"/>
    <mergeCell ref="D27:D29"/>
    <mergeCell ref="D51:D53"/>
    <mergeCell ref="D75:D77"/>
    <mergeCell ref="D99:D101"/>
    <mergeCell ref="D123:D125"/>
    <mergeCell ref="D147:D149"/>
    <mergeCell ref="D171:D173"/>
    <mergeCell ref="D195:D197"/>
    <mergeCell ref="D219:D221"/>
    <mergeCell ref="D243:D245"/>
    <mergeCell ref="D267:D269"/>
    <mergeCell ref="D291:D293"/>
    <mergeCell ref="D315:D317"/>
    <mergeCell ref="D335:D337"/>
    <mergeCell ref="D359:D361"/>
    <mergeCell ref="D383:D385"/>
    <mergeCell ref="D407:D409"/>
    <mergeCell ref="D431:D433"/>
    <mergeCell ref="D455:D457"/>
    <mergeCell ref="D479:D481"/>
    <mergeCell ref="D503:D505"/>
    <mergeCell ref="D527:D529"/>
    <mergeCell ref="D551:D553"/>
    <mergeCell ref="D575:D577"/>
    <mergeCell ref="D599:D601"/>
    <mergeCell ref="D623:D625"/>
    <mergeCell ref="D647:D649"/>
    <mergeCell ref="D671:D673"/>
    <mergeCell ref="D695:D697"/>
    <mergeCell ref="D719:D721"/>
    <mergeCell ref="D743:D745"/>
    <mergeCell ref="D767:D769"/>
    <mergeCell ref="D791:D793"/>
    <mergeCell ref="D815:D817"/>
    <mergeCell ref="D839:D841"/>
    <mergeCell ref="D863:D865"/>
    <mergeCell ref="D887:D889"/>
    <mergeCell ref="D911:D913"/>
    <mergeCell ref="D935:D937"/>
    <mergeCell ref="D959:D961"/>
    <mergeCell ref="D983:D985"/>
    <mergeCell ref="D1007:D1009"/>
    <mergeCell ref="D1031:D1033"/>
    <mergeCell ref="D1055:D1057"/>
    <mergeCell ref="D1079:D1081"/>
    <mergeCell ref="D1103:D1105"/>
    <mergeCell ref="D1127:D1129"/>
    <mergeCell ref="D1151:D1153"/>
    <mergeCell ref="D1175:D1177"/>
    <mergeCell ref="D1199:D1201"/>
    <mergeCell ref="D1223:D1225"/>
    <mergeCell ref="D1247:D1249"/>
    <mergeCell ref="D1271:D1273"/>
    <mergeCell ref="D1295:D1297"/>
    <mergeCell ref="D1319:D1321"/>
    <mergeCell ref="D1343:D1345"/>
    <mergeCell ref="D1367:D1369"/>
    <mergeCell ref="D1391:D1393"/>
    <mergeCell ref="D1415:D1417"/>
    <mergeCell ref="D1439:D1441"/>
    <mergeCell ref="D1463:D1465"/>
    <mergeCell ref="D1487:D1489"/>
    <mergeCell ref="D1511:D1513"/>
    <mergeCell ref="D1535:D1537"/>
    <mergeCell ref="D1558:D1560"/>
    <mergeCell ref="D1581:D1583"/>
    <mergeCell ref="D1605:D1607"/>
    <mergeCell ref="D1629:D1631"/>
    <mergeCell ref="D1653:D1655"/>
    <mergeCell ref="D1677:D1679"/>
    <mergeCell ref="D1701:D1703"/>
    <mergeCell ref="D1725:D1727"/>
    <mergeCell ref="D1749:D1751"/>
    <mergeCell ref="D1773:D1775"/>
    <mergeCell ref="D1797:D1799"/>
    <mergeCell ref="D1821:D1823"/>
    <mergeCell ref="D1845:D1847"/>
    <mergeCell ref="D1869:D1871"/>
    <mergeCell ref="D1893:D1895"/>
    <mergeCell ref="D1917:D1919"/>
    <mergeCell ref="D1941:D1943"/>
    <mergeCell ref="D1965:D1967"/>
    <mergeCell ref="D1989:D1991"/>
    <mergeCell ref="D2013:D2015"/>
    <mergeCell ref="D2037:D2039"/>
    <mergeCell ref="D2061:D2063"/>
    <mergeCell ref="D2085:D2087"/>
    <mergeCell ref="D2109:D2111"/>
    <mergeCell ref="D2133:D2135"/>
    <mergeCell ref="D2157:D2159"/>
    <mergeCell ref="D2181:D2183"/>
    <mergeCell ref="D2205:D2207"/>
    <mergeCell ref="D2229:D2231"/>
    <mergeCell ref="D2253:D2255"/>
    <mergeCell ref="D2277:D2279"/>
    <mergeCell ref="D2298:D2300"/>
    <mergeCell ref="D2322:D2324"/>
    <mergeCell ref="D2346:D2348"/>
    <mergeCell ref="D2370:D2372"/>
    <mergeCell ref="D2394:D2396"/>
    <mergeCell ref="D2418:D2420"/>
    <mergeCell ref="D2442:D2444"/>
    <mergeCell ref="D2466:D2468"/>
    <mergeCell ref="D2490:D2492"/>
    <mergeCell ref="D2514:D2516"/>
    <mergeCell ref="D2538:D2540"/>
    <mergeCell ref="D2562:D2564"/>
    <mergeCell ref="D2574:D2576"/>
    <mergeCell ref="D2585:D2587"/>
    <mergeCell ref="D2609:D2611"/>
    <mergeCell ref="D2633:D2635"/>
    <mergeCell ref="D2657:D2659"/>
    <mergeCell ref="D2681:D2683"/>
    <mergeCell ref="D2705:D2707"/>
    <mergeCell ref="D2729:D2731"/>
    <mergeCell ref="D2752:D2754"/>
    <mergeCell ref="D2776:D2778"/>
    <mergeCell ref="D2800:D2802"/>
    <mergeCell ref="D2824:D2826"/>
    <mergeCell ref="D2848:D2850"/>
    <mergeCell ref="D2872:D2874"/>
    <mergeCell ref="D2896:D2898"/>
    <mergeCell ref="D2920:D2922"/>
    <mergeCell ref="D2944:D2946"/>
    <mergeCell ref="D2968:D2970"/>
    <mergeCell ref="D2992:D2994"/>
    <mergeCell ref="D3016:D3018"/>
    <mergeCell ref="D3040:D3042"/>
    <mergeCell ref="D3064:D3066"/>
    <mergeCell ref="D3088:D3090"/>
    <mergeCell ref="D3112:D3114"/>
    <mergeCell ref="D3136:D3138"/>
    <mergeCell ref="D3160:D3162"/>
    <mergeCell ref="E3:E5"/>
    <mergeCell ref="E27:E29"/>
    <mergeCell ref="E51:E53"/>
    <mergeCell ref="E75:E77"/>
    <mergeCell ref="E99:E101"/>
    <mergeCell ref="E123:E125"/>
    <mergeCell ref="E147:E149"/>
    <mergeCell ref="E171:E173"/>
    <mergeCell ref="E195:E197"/>
    <mergeCell ref="E219:E221"/>
    <mergeCell ref="E243:E245"/>
    <mergeCell ref="E267:E269"/>
    <mergeCell ref="E291:E293"/>
    <mergeCell ref="E315:E317"/>
    <mergeCell ref="E335:E337"/>
    <mergeCell ref="E359:E361"/>
    <mergeCell ref="E383:E385"/>
    <mergeCell ref="E407:E409"/>
    <mergeCell ref="E431:E433"/>
    <mergeCell ref="E455:E457"/>
    <mergeCell ref="E479:E481"/>
    <mergeCell ref="E503:E505"/>
    <mergeCell ref="E527:E529"/>
    <mergeCell ref="E551:E553"/>
    <mergeCell ref="E575:E577"/>
    <mergeCell ref="E599:E601"/>
    <mergeCell ref="E623:E625"/>
    <mergeCell ref="E647:E649"/>
    <mergeCell ref="E671:E673"/>
    <mergeCell ref="E695:E697"/>
    <mergeCell ref="E719:E721"/>
    <mergeCell ref="E743:E745"/>
    <mergeCell ref="E767:E769"/>
    <mergeCell ref="E791:E793"/>
    <mergeCell ref="E815:E817"/>
    <mergeCell ref="E839:E841"/>
    <mergeCell ref="E863:E865"/>
    <mergeCell ref="E887:E889"/>
    <mergeCell ref="E911:E913"/>
    <mergeCell ref="E935:E937"/>
    <mergeCell ref="E959:E961"/>
    <mergeCell ref="E983:E985"/>
    <mergeCell ref="E1007:E1009"/>
    <mergeCell ref="E1031:E1033"/>
    <mergeCell ref="E1055:E1057"/>
    <mergeCell ref="E1079:E1081"/>
    <mergeCell ref="E1103:E1105"/>
    <mergeCell ref="E1127:E1129"/>
    <mergeCell ref="E1151:E1153"/>
    <mergeCell ref="E1175:E1177"/>
    <mergeCell ref="E1199:E1201"/>
    <mergeCell ref="E1223:E1225"/>
    <mergeCell ref="E1247:E1249"/>
    <mergeCell ref="E1271:E1273"/>
    <mergeCell ref="E1295:E1297"/>
    <mergeCell ref="E1319:E1321"/>
    <mergeCell ref="E1343:E1345"/>
    <mergeCell ref="E1367:E1369"/>
    <mergeCell ref="E1391:E1393"/>
    <mergeCell ref="E1415:E1417"/>
    <mergeCell ref="E1439:E1441"/>
    <mergeCell ref="E1463:E1465"/>
    <mergeCell ref="E1487:E1489"/>
    <mergeCell ref="E1511:E1513"/>
    <mergeCell ref="E1535:E1537"/>
    <mergeCell ref="E1558:E1560"/>
    <mergeCell ref="E1581:E1583"/>
    <mergeCell ref="E1605:E1607"/>
    <mergeCell ref="E1629:E1631"/>
    <mergeCell ref="E1653:E1655"/>
    <mergeCell ref="E1677:E1679"/>
    <mergeCell ref="E1701:E1703"/>
    <mergeCell ref="E1725:E1727"/>
    <mergeCell ref="E1749:E1751"/>
    <mergeCell ref="E1773:E1775"/>
    <mergeCell ref="E1797:E1799"/>
    <mergeCell ref="E1821:E1823"/>
    <mergeCell ref="E1845:E1847"/>
    <mergeCell ref="E1869:E1871"/>
    <mergeCell ref="E1893:E1895"/>
    <mergeCell ref="E1917:E1919"/>
    <mergeCell ref="E1941:E1943"/>
    <mergeCell ref="E1965:E1967"/>
    <mergeCell ref="E1989:E1991"/>
    <mergeCell ref="E2013:E2015"/>
    <mergeCell ref="E2037:E2039"/>
    <mergeCell ref="E2061:E2063"/>
    <mergeCell ref="E2085:E2087"/>
    <mergeCell ref="E2109:E2111"/>
    <mergeCell ref="E2133:E2135"/>
    <mergeCell ref="E2157:E2159"/>
    <mergeCell ref="E2181:E2183"/>
    <mergeCell ref="E2205:E2207"/>
    <mergeCell ref="E2229:E2231"/>
    <mergeCell ref="E2253:E2255"/>
    <mergeCell ref="E2277:E2279"/>
    <mergeCell ref="E2298:E2300"/>
    <mergeCell ref="E2322:E2324"/>
    <mergeCell ref="E2346:E2348"/>
    <mergeCell ref="E2370:E2372"/>
    <mergeCell ref="E2394:E2396"/>
    <mergeCell ref="E2418:E2420"/>
    <mergeCell ref="E2442:E2444"/>
    <mergeCell ref="E2466:E2468"/>
    <mergeCell ref="E2490:E2492"/>
    <mergeCell ref="E2514:E2516"/>
    <mergeCell ref="E2538:E2540"/>
    <mergeCell ref="E2562:E2564"/>
    <mergeCell ref="E2574:E2576"/>
    <mergeCell ref="E2585:E2587"/>
    <mergeCell ref="E2609:E2611"/>
    <mergeCell ref="E2633:E2635"/>
    <mergeCell ref="E2657:E2659"/>
    <mergeCell ref="E2681:E2683"/>
    <mergeCell ref="E2705:E2707"/>
    <mergeCell ref="E2729:E2731"/>
    <mergeCell ref="E2752:E2754"/>
    <mergeCell ref="E2776:E2778"/>
    <mergeCell ref="E2800:E2802"/>
    <mergeCell ref="E2824:E2826"/>
    <mergeCell ref="E2848:E2850"/>
    <mergeCell ref="E2872:E2874"/>
    <mergeCell ref="E2896:E2898"/>
    <mergeCell ref="E2920:E2922"/>
    <mergeCell ref="E2944:E2946"/>
    <mergeCell ref="E2968:E2970"/>
    <mergeCell ref="E2992:E2994"/>
    <mergeCell ref="E3016:E3018"/>
    <mergeCell ref="E3040:E3042"/>
    <mergeCell ref="E3064:E3066"/>
    <mergeCell ref="E3088:E3090"/>
    <mergeCell ref="E3112:E3114"/>
    <mergeCell ref="E3136:E3138"/>
    <mergeCell ref="E3160:E3162"/>
    <mergeCell ref="F3:F5"/>
    <mergeCell ref="F27:F29"/>
    <mergeCell ref="F51:F53"/>
    <mergeCell ref="F75:F77"/>
    <mergeCell ref="F99:F101"/>
    <mergeCell ref="F123:F125"/>
    <mergeCell ref="F147:F149"/>
    <mergeCell ref="F171:F173"/>
    <mergeCell ref="F195:F197"/>
    <mergeCell ref="F219:F221"/>
    <mergeCell ref="F243:F245"/>
    <mergeCell ref="F267:F269"/>
    <mergeCell ref="F291:F293"/>
    <mergeCell ref="F315:F317"/>
    <mergeCell ref="F335:F337"/>
    <mergeCell ref="F359:F361"/>
    <mergeCell ref="F383:F385"/>
    <mergeCell ref="F407:F409"/>
    <mergeCell ref="F431:F433"/>
    <mergeCell ref="F455:F457"/>
    <mergeCell ref="F479:F481"/>
    <mergeCell ref="F503:F505"/>
    <mergeCell ref="F527:F529"/>
    <mergeCell ref="F551:F553"/>
    <mergeCell ref="F575:F577"/>
    <mergeCell ref="F599:F601"/>
    <mergeCell ref="F623:F625"/>
    <mergeCell ref="F647:F649"/>
    <mergeCell ref="F671:F673"/>
    <mergeCell ref="F695:F697"/>
    <mergeCell ref="F719:F721"/>
    <mergeCell ref="F743:F745"/>
    <mergeCell ref="F767:F769"/>
    <mergeCell ref="F791:F793"/>
    <mergeCell ref="F815:F817"/>
    <mergeCell ref="F839:F841"/>
    <mergeCell ref="F863:F865"/>
    <mergeCell ref="F887:F889"/>
    <mergeCell ref="F911:F913"/>
    <mergeCell ref="F935:F937"/>
    <mergeCell ref="F959:F961"/>
    <mergeCell ref="F983:F985"/>
    <mergeCell ref="F1007:F1009"/>
    <mergeCell ref="F1031:F1033"/>
    <mergeCell ref="F1055:F1057"/>
    <mergeCell ref="F1079:F1081"/>
    <mergeCell ref="F1103:F1105"/>
    <mergeCell ref="F1127:F1129"/>
    <mergeCell ref="F1151:F1153"/>
    <mergeCell ref="F1175:F1177"/>
    <mergeCell ref="F1199:F1201"/>
    <mergeCell ref="F1223:F1225"/>
    <mergeCell ref="F1247:F1249"/>
    <mergeCell ref="F1271:F1273"/>
    <mergeCell ref="F1295:F1297"/>
    <mergeCell ref="F1319:F1321"/>
    <mergeCell ref="F1343:F1345"/>
    <mergeCell ref="F1367:F1369"/>
    <mergeCell ref="F1391:F1393"/>
    <mergeCell ref="F1415:F1417"/>
    <mergeCell ref="F1439:F1441"/>
    <mergeCell ref="F1463:F1465"/>
    <mergeCell ref="F1487:F1489"/>
    <mergeCell ref="F1511:F1513"/>
    <mergeCell ref="F1535:F1537"/>
    <mergeCell ref="F1558:F1560"/>
    <mergeCell ref="F1581:F1583"/>
    <mergeCell ref="F1605:F1607"/>
    <mergeCell ref="F1629:F1631"/>
    <mergeCell ref="F1653:F1655"/>
    <mergeCell ref="F1677:F1679"/>
    <mergeCell ref="F1701:F1703"/>
    <mergeCell ref="F1725:F1727"/>
    <mergeCell ref="F1749:F1751"/>
    <mergeCell ref="F1773:F1775"/>
    <mergeCell ref="F1797:F1799"/>
    <mergeCell ref="F1821:F1823"/>
    <mergeCell ref="F1845:F1847"/>
    <mergeCell ref="F1869:F1871"/>
    <mergeCell ref="F1893:F1895"/>
    <mergeCell ref="F1917:F1919"/>
    <mergeCell ref="F1941:F1943"/>
    <mergeCell ref="F1965:F1967"/>
    <mergeCell ref="F1989:F1991"/>
    <mergeCell ref="F2013:F2015"/>
    <mergeCell ref="F2037:F2039"/>
    <mergeCell ref="F2061:F2063"/>
    <mergeCell ref="F2085:F2087"/>
    <mergeCell ref="F2109:F2111"/>
    <mergeCell ref="F2133:F2135"/>
    <mergeCell ref="F2157:F2159"/>
    <mergeCell ref="F2181:F2183"/>
    <mergeCell ref="F2205:F2207"/>
    <mergeCell ref="F2229:F2231"/>
    <mergeCell ref="F2253:F2255"/>
    <mergeCell ref="F2277:F2279"/>
    <mergeCell ref="F2298:F2300"/>
    <mergeCell ref="F2322:F2324"/>
    <mergeCell ref="F2346:F2348"/>
    <mergeCell ref="F2370:F2372"/>
    <mergeCell ref="F2394:F2396"/>
    <mergeCell ref="F2418:F2420"/>
    <mergeCell ref="F2442:F2444"/>
    <mergeCell ref="F2466:F2468"/>
    <mergeCell ref="F2490:F2492"/>
    <mergeCell ref="F2514:F2516"/>
    <mergeCell ref="F2538:F2540"/>
    <mergeCell ref="F2562:F2564"/>
    <mergeCell ref="F2574:F2576"/>
    <mergeCell ref="F2585:F2587"/>
    <mergeCell ref="F2609:F2611"/>
    <mergeCell ref="F2633:F2635"/>
    <mergeCell ref="F2657:F2659"/>
    <mergeCell ref="F2681:F2683"/>
    <mergeCell ref="F2705:F2707"/>
    <mergeCell ref="F2729:F2731"/>
    <mergeCell ref="F2752:F2754"/>
    <mergeCell ref="F2776:F2778"/>
    <mergeCell ref="F2800:F2802"/>
    <mergeCell ref="F2824:F2826"/>
    <mergeCell ref="F2848:F2850"/>
    <mergeCell ref="F2872:F2874"/>
    <mergeCell ref="F2896:F2898"/>
    <mergeCell ref="F2920:F2922"/>
    <mergeCell ref="F2944:F2946"/>
    <mergeCell ref="F2968:F2970"/>
    <mergeCell ref="F2992:F2994"/>
    <mergeCell ref="F3016:F3018"/>
    <mergeCell ref="F3040:F3042"/>
    <mergeCell ref="F3064:F3066"/>
    <mergeCell ref="F3088:F3090"/>
    <mergeCell ref="F3112:F3114"/>
    <mergeCell ref="F3136:F3138"/>
    <mergeCell ref="F3160:F3162"/>
    <mergeCell ref="G3:G5"/>
    <mergeCell ref="G27:G29"/>
    <mergeCell ref="G51:G53"/>
    <mergeCell ref="G75:G77"/>
    <mergeCell ref="G99:G101"/>
    <mergeCell ref="G123:G125"/>
    <mergeCell ref="G147:G149"/>
    <mergeCell ref="G171:G173"/>
    <mergeCell ref="G195:G197"/>
    <mergeCell ref="G219:G221"/>
    <mergeCell ref="G243:G245"/>
    <mergeCell ref="G267:G269"/>
    <mergeCell ref="G291:G293"/>
    <mergeCell ref="G315:G317"/>
    <mergeCell ref="G335:G337"/>
    <mergeCell ref="G359:G361"/>
    <mergeCell ref="G383:G385"/>
    <mergeCell ref="G407:G409"/>
    <mergeCell ref="G431:G433"/>
    <mergeCell ref="G455:G457"/>
    <mergeCell ref="G479:G481"/>
    <mergeCell ref="G503:G505"/>
    <mergeCell ref="G527:G529"/>
    <mergeCell ref="G551:G553"/>
    <mergeCell ref="G575:G577"/>
    <mergeCell ref="G599:G601"/>
    <mergeCell ref="G623:G625"/>
    <mergeCell ref="G647:G649"/>
    <mergeCell ref="G671:G673"/>
    <mergeCell ref="G695:G697"/>
    <mergeCell ref="G719:G721"/>
    <mergeCell ref="G743:G745"/>
    <mergeCell ref="G767:G769"/>
    <mergeCell ref="G791:G793"/>
    <mergeCell ref="G815:G817"/>
    <mergeCell ref="G839:G841"/>
    <mergeCell ref="G863:G865"/>
    <mergeCell ref="G887:G889"/>
    <mergeCell ref="G911:G913"/>
    <mergeCell ref="G935:G937"/>
    <mergeCell ref="G959:G961"/>
    <mergeCell ref="G983:G985"/>
    <mergeCell ref="G1007:G1009"/>
    <mergeCell ref="G1031:G1033"/>
    <mergeCell ref="G1055:G1057"/>
    <mergeCell ref="G1079:G1081"/>
    <mergeCell ref="G1103:G1105"/>
    <mergeCell ref="G1127:G1129"/>
    <mergeCell ref="G1151:G1153"/>
    <mergeCell ref="G1175:G1177"/>
    <mergeCell ref="G1199:G1201"/>
    <mergeCell ref="G1223:G1225"/>
    <mergeCell ref="G1247:G1249"/>
    <mergeCell ref="G1271:G1273"/>
    <mergeCell ref="G1295:G1297"/>
    <mergeCell ref="G1319:G1321"/>
    <mergeCell ref="G1343:G1345"/>
    <mergeCell ref="G1367:G1369"/>
    <mergeCell ref="G1391:G1393"/>
    <mergeCell ref="G1415:G1417"/>
    <mergeCell ref="G1439:G1441"/>
    <mergeCell ref="G1463:G1465"/>
    <mergeCell ref="G1487:G1489"/>
    <mergeCell ref="G1511:G1513"/>
    <mergeCell ref="G1535:G1537"/>
    <mergeCell ref="G1558:G1560"/>
    <mergeCell ref="G1581:G1583"/>
    <mergeCell ref="G1605:G1607"/>
    <mergeCell ref="G1629:G1631"/>
    <mergeCell ref="G1653:G1655"/>
    <mergeCell ref="G1677:G1679"/>
    <mergeCell ref="G1701:G1703"/>
    <mergeCell ref="G1725:G1727"/>
    <mergeCell ref="G1749:G1751"/>
    <mergeCell ref="G1773:G1775"/>
    <mergeCell ref="G1797:G1799"/>
    <mergeCell ref="G1821:G1823"/>
    <mergeCell ref="G1845:G1847"/>
    <mergeCell ref="G1869:G1871"/>
    <mergeCell ref="G1893:G1895"/>
    <mergeCell ref="G1917:G1919"/>
    <mergeCell ref="G1941:G1943"/>
    <mergeCell ref="G1965:G1967"/>
    <mergeCell ref="G1989:G1991"/>
    <mergeCell ref="G2013:G2015"/>
    <mergeCell ref="G2037:G2039"/>
    <mergeCell ref="G2061:G2063"/>
    <mergeCell ref="G2085:G2087"/>
    <mergeCell ref="G2109:G2111"/>
    <mergeCell ref="G2133:G2135"/>
    <mergeCell ref="G2157:G2159"/>
    <mergeCell ref="G2181:G2183"/>
    <mergeCell ref="G2205:G2207"/>
    <mergeCell ref="G2229:G2231"/>
    <mergeCell ref="G2253:G2255"/>
    <mergeCell ref="G2277:G2279"/>
    <mergeCell ref="G2298:G2300"/>
    <mergeCell ref="G2322:G2324"/>
    <mergeCell ref="G2346:G2348"/>
    <mergeCell ref="G2370:G2372"/>
    <mergeCell ref="G2394:G2396"/>
    <mergeCell ref="G2418:G2420"/>
    <mergeCell ref="G2442:G2444"/>
    <mergeCell ref="G2466:G2468"/>
    <mergeCell ref="G2490:G2492"/>
    <mergeCell ref="G2514:G2516"/>
    <mergeCell ref="G2538:G2540"/>
    <mergeCell ref="G2562:G2564"/>
    <mergeCell ref="G2574:G2576"/>
    <mergeCell ref="G2585:G2587"/>
    <mergeCell ref="G2609:G2611"/>
    <mergeCell ref="G2633:G2635"/>
    <mergeCell ref="G2657:G2659"/>
    <mergeCell ref="G2681:G2683"/>
    <mergeCell ref="G2705:G2707"/>
    <mergeCell ref="G2729:G2731"/>
    <mergeCell ref="G2752:G2754"/>
    <mergeCell ref="G2776:G2778"/>
    <mergeCell ref="G2800:G2802"/>
    <mergeCell ref="G2824:G2826"/>
    <mergeCell ref="G2848:G2850"/>
    <mergeCell ref="G2872:G2874"/>
    <mergeCell ref="G2896:G2898"/>
    <mergeCell ref="G2920:G2922"/>
    <mergeCell ref="G2944:G2946"/>
    <mergeCell ref="G2968:G2970"/>
    <mergeCell ref="G2992:G2994"/>
    <mergeCell ref="G3016:G3018"/>
    <mergeCell ref="G3040:G3042"/>
    <mergeCell ref="G3064:G3066"/>
    <mergeCell ref="G3088:G3090"/>
    <mergeCell ref="G3112:G3114"/>
    <mergeCell ref="G3136:G3138"/>
    <mergeCell ref="G3160:G3162"/>
    <mergeCell ref="H3:H5"/>
    <mergeCell ref="H27:H29"/>
    <mergeCell ref="H51:H53"/>
    <mergeCell ref="H75:H77"/>
    <mergeCell ref="H99:H101"/>
    <mergeCell ref="H123:H125"/>
    <mergeCell ref="H147:H149"/>
    <mergeCell ref="H171:H173"/>
    <mergeCell ref="H195:H197"/>
    <mergeCell ref="H219:H221"/>
    <mergeCell ref="H243:H245"/>
    <mergeCell ref="H267:H269"/>
    <mergeCell ref="H291:H293"/>
    <mergeCell ref="H315:H317"/>
    <mergeCell ref="H335:H337"/>
    <mergeCell ref="H359:H361"/>
    <mergeCell ref="H383:H385"/>
    <mergeCell ref="H407:H409"/>
    <mergeCell ref="H431:H433"/>
    <mergeCell ref="H455:H457"/>
    <mergeCell ref="H479:H481"/>
    <mergeCell ref="H503:H505"/>
    <mergeCell ref="H527:H529"/>
    <mergeCell ref="H551:H553"/>
    <mergeCell ref="H575:H577"/>
    <mergeCell ref="H599:H601"/>
    <mergeCell ref="H623:H625"/>
    <mergeCell ref="H647:H649"/>
    <mergeCell ref="H671:H673"/>
    <mergeCell ref="H695:H697"/>
    <mergeCell ref="H719:H721"/>
    <mergeCell ref="H743:H745"/>
    <mergeCell ref="H767:H769"/>
    <mergeCell ref="H791:H793"/>
    <mergeCell ref="H815:H817"/>
    <mergeCell ref="H839:H841"/>
    <mergeCell ref="H863:H865"/>
    <mergeCell ref="H887:H889"/>
    <mergeCell ref="H911:H913"/>
    <mergeCell ref="H935:H937"/>
    <mergeCell ref="H959:H961"/>
    <mergeCell ref="H983:H985"/>
    <mergeCell ref="H1007:H1009"/>
    <mergeCell ref="H1031:H1033"/>
    <mergeCell ref="H1055:H1057"/>
    <mergeCell ref="H1079:H1081"/>
    <mergeCell ref="H1103:H1105"/>
    <mergeCell ref="H1127:H1129"/>
    <mergeCell ref="H1151:H1153"/>
    <mergeCell ref="H1175:H1177"/>
    <mergeCell ref="H1199:H1201"/>
    <mergeCell ref="H1223:H1225"/>
    <mergeCell ref="H1247:H1249"/>
    <mergeCell ref="H1271:H1273"/>
    <mergeCell ref="H1295:H1297"/>
    <mergeCell ref="H1319:H1321"/>
    <mergeCell ref="H1343:H1345"/>
    <mergeCell ref="H1367:H1369"/>
    <mergeCell ref="H1391:H1393"/>
    <mergeCell ref="H1415:H1417"/>
    <mergeCell ref="H1439:H1441"/>
    <mergeCell ref="H1463:H1465"/>
    <mergeCell ref="H1487:H1489"/>
    <mergeCell ref="H1511:H1513"/>
    <mergeCell ref="H1535:H1537"/>
    <mergeCell ref="H1558:H1560"/>
    <mergeCell ref="H1581:H1583"/>
    <mergeCell ref="H1605:H1607"/>
    <mergeCell ref="H1629:H1631"/>
    <mergeCell ref="H1653:H1655"/>
    <mergeCell ref="H1677:H1679"/>
    <mergeCell ref="H1701:H1703"/>
    <mergeCell ref="H1725:H1727"/>
    <mergeCell ref="H1749:H1751"/>
    <mergeCell ref="H1773:H1775"/>
    <mergeCell ref="H1797:H1799"/>
    <mergeCell ref="H1821:H1823"/>
    <mergeCell ref="H1845:H1847"/>
    <mergeCell ref="H1869:H1871"/>
    <mergeCell ref="H1893:H1895"/>
    <mergeCell ref="H1917:H1919"/>
    <mergeCell ref="H1941:H1943"/>
    <mergeCell ref="H1965:H1967"/>
    <mergeCell ref="H1989:H1991"/>
    <mergeCell ref="H2013:H2015"/>
    <mergeCell ref="H2037:H2039"/>
    <mergeCell ref="H2061:H2063"/>
    <mergeCell ref="H2085:H2087"/>
    <mergeCell ref="H2109:H2111"/>
    <mergeCell ref="H2133:H2135"/>
    <mergeCell ref="H2157:H2159"/>
    <mergeCell ref="H2181:H2183"/>
    <mergeCell ref="H2205:H2207"/>
    <mergeCell ref="H2229:H2231"/>
    <mergeCell ref="H2253:H2255"/>
    <mergeCell ref="H2277:H2279"/>
    <mergeCell ref="H2298:H2300"/>
    <mergeCell ref="H2322:H2324"/>
    <mergeCell ref="H2346:H2348"/>
    <mergeCell ref="H2370:H2372"/>
    <mergeCell ref="H2394:H2396"/>
    <mergeCell ref="H2418:H2420"/>
    <mergeCell ref="H2442:H2444"/>
    <mergeCell ref="H2466:H2468"/>
    <mergeCell ref="H2490:H2492"/>
    <mergeCell ref="H2514:H2516"/>
    <mergeCell ref="H2538:H2540"/>
    <mergeCell ref="H2562:H2564"/>
    <mergeCell ref="H2574:H2576"/>
    <mergeCell ref="H2585:H2587"/>
    <mergeCell ref="H2609:H2611"/>
    <mergeCell ref="H2633:H2635"/>
    <mergeCell ref="H2657:H2659"/>
    <mergeCell ref="H2681:H2683"/>
    <mergeCell ref="H2705:H2707"/>
    <mergeCell ref="H2729:H2731"/>
    <mergeCell ref="H2752:H2754"/>
    <mergeCell ref="H2776:H2778"/>
    <mergeCell ref="H2800:H2802"/>
    <mergeCell ref="H2824:H2826"/>
    <mergeCell ref="H2848:H2850"/>
    <mergeCell ref="H2872:H2874"/>
    <mergeCell ref="H2896:H2898"/>
    <mergeCell ref="H2920:H2922"/>
    <mergeCell ref="H2944:H2946"/>
    <mergeCell ref="H2968:H2970"/>
    <mergeCell ref="H2992:H2994"/>
    <mergeCell ref="H3016:H3018"/>
    <mergeCell ref="H3040:H3042"/>
    <mergeCell ref="H3064:H3066"/>
    <mergeCell ref="H3088:H3090"/>
    <mergeCell ref="H3112:H3114"/>
    <mergeCell ref="H3136:H3138"/>
    <mergeCell ref="H3160:H316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2010-07-21T18:07:00Z</dcterms:created>
  <dcterms:modified xsi:type="dcterms:W3CDTF">2010-07-21T18:30:56Z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